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50" windowWidth="28830" windowHeight="11460" tabRatio="939"/>
  </bookViews>
  <sheets>
    <sheet name="AVT" sheetId="22" r:id="rId1"/>
  </sheets>
  <externalReferences>
    <externalReference r:id="rId2"/>
    <externalReference r:id="rId3"/>
  </externalReferences>
  <definedNames>
    <definedName name="_xlnm.Print_Area" localSheetId="0">AVT!$B$1:$S$29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Q11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P29" i="22" l="1"/>
  <c r="N8" i="22"/>
  <c r="N23" i="22"/>
  <c r="N7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4" i="22"/>
  <c r="N25" i="22"/>
  <c r="N26" i="22"/>
  <c r="O29" i="22" l="1"/>
</calcChain>
</file>

<file path=xl/sharedStrings.xml><?xml version="1.0" encoding="utf-8"?>
<sst xmlns="http://schemas.openxmlformats.org/spreadsheetml/2006/main" count="152" uniqueCount="103">
  <si>
    <t>Množství</t>
  </si>
  <si>
    <t>Položka</t>
  </si>
  <si>
    <t>Obchodní název + typ</t>
  </si>
  <si>
    <t>32321200-1 - Audiovizuální přístroje</t>
  </si>
  <si>
    <t>32333200-8 - Videokamery</t>
  </si>
  <si>
    <t>32342000-2 - Reproduktory</t>
  </si>
  <si>
    <t>32342100-3 - Hlavová sluchátka</t>
  </si>
  <si>
    <t>32342200-4 - Sluchátka</t>
  </si>
  <si>
    <t>32351000-8 - Příslušenství pro zvuková a video zařízení</t>
  </si>
  <si>
    <t>32570000-9 - komunikační zařízení</t>
  </si>
  <si>
    <t>32572000-3 - Komunikační kabely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</si>
  <si>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</si>
  <si>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</si>
  <si>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</si>
  <si>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</si>
  <si>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</si>
  <si>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</si>
  <si>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</si>
  <si>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</si>
  <si>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</si>
  <si>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</si>
  <si>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</si>
  <si>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</si>
  <si>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034-2019 (AVT-(II.)-034-2019)</t>
  </si>
  <si>
    <t>Priloha_c._1_Kupni_smlouvy_technicka_specifikace_AVT-(II.)-034-2019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</si>
  <si>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</si>
  <si>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</si>
  <si>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</si>
  <si>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</si>
  <si>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</si>
  <si>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</si>
  <si>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</si>
  <si>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</si>
  <si>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</si>
  <si>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</si>
  <si>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</si>
  <si>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</si>
  <si>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Samostatná faktura</t>
  </si>
  <si>
    <t>NE</t>
  </si>
  <si>
    <t>Ing. Petr Votápek, Ph.D.,
Tel.: 37763 8226</t>
  </si>
  <si>
    <t>Univerzitní 22, 
301 00 Plzeň,
Fakulta strojní -
Katedra konstruování strojů, 
místnost UU 107</t>
  </si>
  <si>
    <t>Bluetooth sluchátka</t>
  </si>
  <si>
    <t>Bezdrátová Bluetooth sluchátka.
Provedení - intraaural.
Podpora bezdrátového nabíjení Qi a dobíjení formou bezdrátového sdílení energie.
Ochranné přenosné pouzdro pro dobíjení.
Bluetooth 5.0 s profily A2DP, AVRCP, HFP a kodeky Scalable, AAC, SBC.
Senzory: Accelerometer, Proximity, Hall, Touch, True wireless.
Ovládání hlasitosti na sluchátkách + přijmutí hovoru.
Integrovaný mikrofon.
Vestavěná baterie min. 55 mAh ve sluchátkách a min. 250 mAh v pouzdru.
Kompatibilní s Android 5.0 a vyšší.
Preferuje se černé provedení sluchátek.</t>
  </si>
  <si>
    <t>Circum-aurální bezdrátová stereo sluchátka</t>
  </si>
  <si>
    <t>Uzavřená circum-aurální bezdrátová náhlavní sluchátka s digitálním přenosem Radio Frequency a bezkompresním přenášením signálu.
Dvoudílný  systém (vysílač u zdroje signálu a přijímač v bezdrátových sluchátkách).
Ovládání hlasitosti na sluchátkách.
Frekvenční rozsah min. 17 HZ až min. 22kHz.
Citlivost min. 113 dB - SPL.
Podpora dynamického posílení basů.
Konektor: 3.5 mm (TRS).
Vydrží až 18 hodin nepřetržitého poslechu.
Dobíjení při zavěšení na vysílač.
Hmotnost sluchátek mezi 300 - 330g.
Preferuje se černé provedení.</t>
  </si>
  <si>
    <t>Promítací plátno malé</t>
  </si>
  <si>
    <t>Promítací plátno elektrické</t>
  </si>
  <si>
    <t>Videokamera</t>
  </si>
  <si>
    <t>Stativ ke kameře</t>
  </si>
  <si>
    <t>Multimediální centrum</t>
  </si>
  <si>
    <t>Promítací plátno</t>
  </si>
  <si>
    <t>ANO</t>
  </si>
  <si>
    <t>Název projektu: Podpora rozvoje digitální gramotnosti
Číslo projektu: CZ.02.3.68/0.0/0.0/16_036/0005366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</si>
  <si>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</si>
  <si>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Mgr. Jan Krotký, Ph.D.,
Tel.: 777 893 075,
37763 6503</t>
  </si>
  <si>
    <t>Klatovská 51, 
301 00 Plzeň,
Fakulta pedagogická -
Katedra matematiky, fyziky a technické výchovy, 
místnost KL 241</t>
  </si>
  <si>
    <t>Velikost uhlopříčky min. 2 metry.
Bílé s černým okrajem.
Elektrický pohon - dálkové ovládání.
Instalace na zeď i ke stropu.
Kovová konstrukce.
Pozorovací úhel min. 150°.
Spoušť pro synchonizaci s napájením projektoru.</t>
  </si>
  <si>
    <t>Velikost uhlopříčky 3-4 metry, poměr stran 16:9 nebo 16:10.
Bílé s černám okrajem.
Elektrický pohon - mechanický přepínač + dálkové ovládání.
Instalace na zeď i ke stropu. 
Kovová konstrukce.
Pozorovací úhel min. 150°.
Spoušť pro synchonizaci s napájením projektoru.</t>
  </si>
  <si>
    <t>Digitální kamera s podporou 4K videa a fota.
Miniálně 24x opt. zoom.
Širokoúhlý objektiv.
Světelnost min. 1,8.
Optická stabilizace, dotekový display.
Možnosti vložení SD/SDHC/SDXC karty.
Karta s min. 32 GB, HDR.
Výsuvný a výklopný hledáček.
WiFi, závit, slot pro příslušenství.</t>
  </si>
  <si>
    <t>Hliníkový stativ s možností vyosení středové tyče až o 180° a možností nastavení nohou v úhlu min. 40° - 60°. 
Třícestná hlava s rychloupínací destičkou a vodováhou.
Min. výška 170 cm a ve složeném stavu min. 80 cm. 
Nosnost min. 5 kg. 
Hmotnost min. 3 kg.
Gumové patky a antišokový prstenec.</t>
  </si>
  <si>
    <t>Bezdrátové streamování hudby pomocí Bluetooth 2.1 + EDR, USB, AUX vstup.
Vstup pro mikrofon.
Přehrávání min. MP3.
Digitální FM tuner. 
Funkce karaoke s mikrofonem (součástí balení).
Ekvalizér: nastavení hlasitosti, hloubek, výšek. 
Rukojeť, držák pro stativ, kolečka na boxu reproduktoru.
Napájení baterie/AC síť 230 V. 
Bezdrátový mikrofon kompatibilní se zařízením, dosah min. 10m, interní baterie (vyměnitelná nebo vestavěná).</t>
  </si>
  <si>
    <t>Reproduktor přenosný včetně mikrofonu</t>
  </si>
  <si>
    <t>Multimediální centrum podporující zrcadlení Ipadu.
Technologie AirPlay.
S úložištěm minimálně 32 GB pracující s Full HD min. 1920x1080 bodů, dálkovým ovladačem, HDMI, LAN 10/100BASE-T Ethernet a USB-C konektory.
Podpora Itunes.</t>
  </si>
  <si>
    <t>Velikost uhlopříčky 1,8 - 2 metry.
Plátno vytahované z dola ze samostojného pouzdra.
Bílé.
Formát 16:9 nebo 16:10.</t>
  </si>
  <si>
    <t>Bezdrátová sluchátka</t>
  </si>
  <si>
    <t>Název projektu: ESF projekt Západočeské univerzity v Plzni
Číslo projektu: CZ.02.2.69/0.0/0.0/16_ 015/0002287</t>
  </si>
  <si>
    <t>Mgr. Irena Netrvalová,
Tel.: 37763 6142</t>
  </si>
  <si>
    <t>RNDr. Václav Kohout, Ph.D.,
Tel.: 37763 6278</t>
  </si>
  <si>
    <t>Chodské náměstí 1, 
301 00 Plzeň,
místnost KL 240</t>
  </si>
  <si>
    <t>Přenosná Bluetooth sluchátka s odnímatelným kabelem 3,5mm jack.
Bluetooth připojení (4.2 a výš).
Technologie pro vylepšené basy.
Ovládání na sluchátkách.
Vestavěný mikrofon pro hands-free.
Izolace okolního ruchu polstrovanými náušníky.
Citlivost min. 102 db (+/- 3 db).
Frekvenční charakteristika 20 Hz - 20 kHz.
Kapacita baterie min. 500 mAh.
Výdrž baterie min. 15 hodin.
Hmotnost max. 200g.</t>
  </si>
  <si>
    <t>Sluchátka studiová k PC</t>
  </si>
  <si>
    <t>Sluchátka bezdrátová k PC</t>
  </si>
  <si>
    <t xml:space="preserve">Název projektu: Podpora činnosti a rozvoje FEK ZČU a U3V v Chebu - 2019
Číslo projektu: ZM31/02/2019 </t>
  </si>
  <si>
    <t>Ing. Stanislav Pimek,
Tel.: 603 157 136,
37763 3515</t>
  </si>
  <si>
    <t>Provedení: uzavřená, bez mikrofonu, skládací konstrukce, otočné mušle.
Citlivost min. 96dB/mW.
Rozsah frekvencí min.: 15Hz-24kHz nebo větší.
Impedance min. 32-40 Ohm.
Velikost měniče min. 45mm.
Připojení: 3,5mm jack, kabel min. 3m, kabel odnímatelný, jen do jedné mušle.
Hmotnost max. 300g.</t>
  </si>
  <si>
    <t>Provedení: uzavřená, s mikrofonem, skládací konstrukce.
Bezdrátový přenos s verzí BlueTooth min 4.2.
Možný i přenos zvuku kabelem i po vybití baterie, kabel jack 3,5mm.
ANC - Aktivní potlačení okolního ruchu - vypínatelné.
Podpora AAC/AptX.
Citlivost min. 100dB/mW.
Rozsah frekvencí min.: 5Hz-25kHz nebo větší.
Impedance min. 32-50 Ohm.
Velikost měniče min. 40mm.
Výdrž baterie až 25h nebo více.
Hmotnost max. 300g.</t>
  </si>
  <si>
    <t>Bezdrátová sluchátka s mikrofonem</t>
  </si>
  <si>
    <t>Bezdrátový repoduktor</t>
  </si>
  <si>
    <t>AMIR LTARF18017</t>
  </si>
  <si>
    <t>6 x uzivatel ?</t>
  </si>
  <si>
    <t>3 x uzivatel ?</t>
  </si>
  <si>
    <t>Ing. Miroslav Hlaváč, 
Tel.: 37763 2136</t>
  </si>
  <si>
    <t>Ing. Jaroslav Šebesta,
Tel.: 37763 2131</t>
  </si>
  <si>
    <t>Technická 8, 
301 00 Plzeň,
Fakulta aplikovaných věd -
Katedra kybernetiky, 
místnost UC 431</t>
  </si>
  <si>
    <t xml:space="preserve">Typ sluchátek - uzavřená s překrytím uší. 
Bezdrátová sluchátka s prostorovým zvukem 7.1 . 
Frekvenční rozsah min. 20Hz-20kHz. 
Mikrofon s možností zasunutí do náušníku. 
Možnost současného nabíjení a poslechu.
Typ přenosu: Rádiová frekvence.
Konektor USB-A, 3.5 mm TRRS. 
Velikost měniče min. 40 mm.
Impedance min. 32 Ohm.
Citlivost min. 98 dB-SPL. 
Mikrofon s frekvečním rozsahem min. 100Hz-10kHz, impedance min. 2200 Ohm, citlivost min. -38 dB-SPL. 
Dosah připojení min. 11m.
Doba výdrže na baterii min. 23 hodin. 
Bezdrátový adaptér připojený pomocí USB. </t>
  </si>
  <si>
    <t xml:space="preserve">Přenosný bezdrátový reproduktor.
Výkon min. 2x8 W. 
Přenos pomocí Bluetooth 4.1+. 
Frekvenční rozsah min. 80Hz-20kHz.
Kapacita baterie minimálně 3000mAh.
Nabíjení pomocí USB. 
Voděodolné provedení - stupeň krytí minimálně IPx7.
Hmotnost maximálně 450g. </t>
  </si>
  <si>
    <t>Multimediální centrum s podporou Miracast</t>
  </si>
  <si>
    <t>VR Sluchátka</t>
  </si>
  <si>
    <t xml:space="preserve">Redukce mini DisplayPort na HDMI aktivní </t>
  </si>
  <si>
    <t>Převodník a rozbočovač USB-C na HDMI s funkcí Power Delivery</t>
  </si>
  <si>
    <t xml:space="preserve">Náezv projektu: Příprava a pilotní realizace systému podpory neaprobovaných učitelů v Plzeňském kraji
Číslo proejktu: 019ZU07 </t>
  </si>
  <si>
    <t>PhDr. Tomáš Jakeš, Ph.D.,
Tel.: 734 428 143,
37763 6450,
tjakes@kvd.zcu.cz</t>
  </si>
  <si>
    <t xml:space="preserve"> Klatovská tř. 51,
301 00 Plzeň,
Fakulta pedagogická -
Katedra výpočetní a didaktické techniky,
místnost KL 215  </t>
  </si>
  <si>
    <t xml:space="preserve">Multimediální centrum </t>
  </si>
  <si>
    <t>Multimediální centrum pro streamování obrazu tabletů Apple, s podporou 4k HDR.
Formáty H.264 HEVC, H.264 a MPEG-4, HE-AAC, AAC, MP3, FLAC, WAV, Apple Lossless, AC-3.
Podpora YouTube a iTunes.
64bitová architektura.
Min. 32 GB uložiště.
Konektivita: WiFi 802.11ac, LAN, Bluetooth, HDMI 2.0 pro připojení projektorů a displejů.
S dálkovým ovládáním a napájecími kabely.
Zcela tichý provoz.</t>
  </si>
  <si>
    <t>Multimediální centrum s podporou Miracast a 4k2k HDR.
Formáty H.265 HEVC, H.264, VP9 a MPEG-4, AAC, MP3, FLAC, WAV.
Podpora YouTube.
Konektivita: WiFi 802.11ac, LAN, 3x USB, HDMI 2.0 pro připojení projektorů a displejů.
S OS, 64 bitová architektura.
Min. 2GB RAM, min. 16GB diskový prostor.
Včetně dálkového ovládání a napájecích kabelů.
Zcela tichý provoz.</t>
  </si>
  <si>
    <t>Sluchátka náhlavní herního typu pro použití ve VR.
Uzavřená (omyvatelná), polstrovaná, se sklápěcím mikrofonem, nastavitelná, se zvýšenou odolností.
Jack 3,5.
Kabel min. 2m dlouhý s ovládáním hlasitosti.
Rozsah min. 20-20 000 Hz.</t>
  </si>
  <si>
    <t>Video redukce Mini DisplayPort na HDMI F, kompatibilní rozlišení až 4K (2160p @ 30 Hz).</t>
  </si>
  <si>
    <t xml:space="preserve">Redukce z USB-C na:  HDMI, 2x USB 3.x, 1x USB-C Power Delivery.
Kompatibilní s Thunderbolt 3, pro windows, mac OS, Android a Chrome.
Podpora 4K Ultra HD videa s rozlišením až 3840x2160@30Hz. </t>
  </si>
  <si>
    <t>Radka Lanči,
Tel.: 37763 8140</t>
  </si>
  <si>
    <t>Univerzitní 22,
301 00 Plzeň,
Fakulta strojní -
Katedra energetických strojů a zařízení,
místnost UX 233a</t>
  </si>
  <si>
    <t>Digitální kamera, Full HD.
Typ snímače CMOS s rozlišením min. 3,28 Mpx a úhlopříčkou 1/4,85.
Min. 32x optický zoom.
Min. 3" dotykový LCD.
Možnost paměťové karty SD, SDHC, SDXC.
Optická stabilizace.
Režim 16:9.
Rozhraní: AV, mini HDMI, mini USB, Sluchátka, WiFi.
Hmotnost max. 250g.</t>
  </si>
  <si>
    <r>
      <t xml:space="preserve">Hradební 22,
</t>
    </r>
    <r>
      <rPr>
        <b/>
        <sz val="11"/>
        <color theme="1"/>
        <rFont val="Calibri"/>
        <family val="2"/>
        <charset val="238"/>
        <scheme val="minor"/>
      </rPr>
      <t>350 02 Cheb</t>
    </r>
    <r>
      <rPr>
        <sz val="11"/>
        <color theme="1"/>
        <rFont val="Calibri"/>
        <family val="2"/>
        <charset val="238"/>
        <scheme val="minor"/>
      </rPr>
      <t xml:space="preserve">,
 Fakulta ekonomická - Děkanát,
místnost CD 202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</si>
</sst>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7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4" fillId="4" borderId="22" xfId="0" applyNumberFormat="1" applyFon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4" fillId="4" borderId="16" xfId="0" applyNumberFormat="1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4_AVT_Krotky_Kohout_Prochazkova_Pimek_Sebesta/AVT_034_podklady%20resitel/obj%204211_0072_19%20AV_techni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4_AVT_Krotky_Kohout_Prochazkova_Pimek_Sebesta/AVT_034_podklady%20resitel/obj%204211_0082_19%20lan&#269;i%20A7_3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8"/>
  <sheetViews>
    <sheetView tabSelected="1" topLeftCell="K1" zoomScale="52" zoomScaleNormal="52" workbookViewId="0">
      <selection activeCell="AB8" sqref="AB8"/>
    </sheetView>
  </sheetViews>
  <sheetFormatPr defaultRowHeight="14.5" x14ac:dyDescent="0.35"/>
  <cols>
    <col min="1" max="1" width="1.453125" style="90" customWidth="1"/>
    <col min="2" max="2" width="5.7265625" style="90" customWidth="1"/>
    <col min="3" max="3" width="37.81640625" style="158" customWidth="1"/>
    <col min="4" max="4" width="10.54296875" style="168" customWidth="1"/>
    <col min="5" max="5" width="9.81640625" style="169" customWidth="1"/>
    <col min="6" max="6" width="95" style="158" customWidth="1"/>
    <col min="7" max="7" width="31.7265625" style="158" customWidth="1"/>
    <col min="8" max="8" width="23.54296875" style="158" customWidth="1"/>
    <col min="9" max="9" width="19" style="158" customWidth="1"/>
    <col min="10" max="10" width="52.81640625" style="90" customWidth="1"/>
    <col min="11" max="11" width="26.453125" style="90" customWidth="1"/>
    <col min="12" max="12" width="27.54296875" style="90" customWidth="1"/>
    <col min="13" max="13" width="37.1796875" style="158" customWidth="1"/>
    <col min="14" max="14" width="20.453125" style="158" hidden="1" customWidth="1"/>
    <col min="15" max="15" width="24" style="90" customWidth="1"/>
    <col min="16" max="16" width="26.26953125" style="90" customWidth="1"/>
    <col min="17" max="17" width="21.1796875" style="90" customWidth="1"/>
    <col min="18" max="18" width="20.81640625" style="90" customWidth="1"/>
    <col min="19" max="19" width="20.453125" style="90" hidden="1" customWidth="1"/>
    <col min="20" max="20" width="34.26953125" style="149" customWidth="1"/>
    <col min="21" max="16384" width="8.7265625" style="90"/>
  </cols>
  <sheetData>
    <row r="1" spans="1:20" s="10" customFormat="1" ht="18.75" customHeight="1" x14ac:dyDescent="0.35">
      <c r="B1" s="61" t="s">
        <v>23</v>
      </c>
      <c r="C1" s="61"/>
      <c r="D1" s="61"/>
      <c r="E1" s="8"/>
      <c r="F1" s="9"/>
      <c r="G1" s="9"/>
      <c r="I1" s="11"/>
      <c r="M1" s="9"/>
      <c r="N1" s="9"/>
      <c r="O1" s="67"/>
      <c r="P1" s="66" t="s">
        <v>24</v>
      </c>
      <c r="Q1" s="66"/>
      <c r="R1" s="66"/>
      <c r="S1" s="68"/>
      <c r="T1" s="69"/>
    </row>
    <row r="2" spans="1:20" s="10" customFormat="1" ht="18.75" customHeight="1" x14ac:dyDescent="0.35">
      <c r="B2" s="7"/>
      <c r="C2" s="70"/>
      <c r="D2" s="7"/>
      <c r="E2" s="8"/>
      <c r="F2" s="9"/>
      <c r="G2" s="9"/>
      <c r="I2" s="11"/>
      <c r="M2" s="9"/>
      <c r="N2" s="9"/>
      <c r="O2" s="71"/>
      <c r="P2" s="71"/>
      <c r="R2" s="71"/>
      <c r="S2" s="68"/>
      <c r="T2" s="69"/>
    </row>
    <row r="3" spans="1:20" s="10" customFormat="1" ht="19.899999999999999" customHeight="1" x14ac:dyDescent="0.35">
      <c r="B3" s="72"/>
      <c r="C3" s="73" t="s">
        <v>12</v>
      </c>
      <c r="D3" s="74"/>
      <c r="E3" s="74"/>
      <c r="F3" s="74"/>
      <c r="G3" s="75"/>
      <c r="H3" s="75"/>
      <c r="I3" s="75"/>
      <c r="J3" s="75"/>
      <c r="K3" s="75"/>
      <c r="L3" s="71"/>
      <c r="M3" s="76"/>
      <c r="N3" s="76"/>
      <c r="O3" s="71"/>
      <c r="P3" s="71"/>
      <c r="R3" s="71"/>
      <c r="T3" s="76"/>
    </row>
    <row r="4" spans="1:20" s="10" customFormat="1" ht="19.899999999999999" customHeight="1" thickBot="1" x14ac:dyDescent="0.4">
      <c r="B4" s="77"/>
      <c r="C4" s="78" t="s">
        <v>20</v>
      </c>
      <c r="D4" s="74"/>
      <c r="E4" s="74"/>
      <c r="F4" s="74"/>
      <c r="G4" s="74"/>
      <c r="H4" s="71"/>
      <c r="I4" s="71"/>
      <c r="J4" s="71"/>
      <c r="K4" s="71"/>
      <c r="L4" s="71"/>
      <c r="M4" s="9"/>
      <c r="N4" s="9"/>
      <c r="O4" s="71"/>
      <c r="P4" s="71"/>
      <c r="R4" s="71"/>
      <c r="T4" s="76"/>
    </row>
    <row r="5" spans="1:20" s="10" customFormat="1" ht="34.5" customHeight="1" thickBot="1" x14ac:dyDescent="0.4">
      <c r="B5" s="12"/>
      <c r="C5" s="13"/>
      <c r="D5" s="14"/>
      <c r="E5" s="14"/>
      <c r="F5" s="9"/>
      <c r="G5" s="17" t="s">
        <v>19</v>
      </c>
      <c r="H5" s="9"/>
      <c r="I5" s="9"/>
      <c r="M5" s="9"/>
      <c r="N5" s="15"/>
      <c r="P5" s="17" t="s">
        <v>19</v>
      </c>
      <c r="T5" s="79"/>
    </row>
    <row r="6" spans="1:20" s="10" customFormat="1" ht="109.5" customHeight="1" thickTop="1" thickBot="1" x14ac:dyDescent="0.4">
      <c r="B6" s="16" t="s">
        <v>1</v>
      </c>
      <c r="C6" s="29" t="s">
        <v>25</v>
      </c>
      <c r="D6" s="29" t="s">
        <v>0</v>
      </c>
      <c r="E6" s="29" t="s">
        <v>26</v>
      </c>
      <c r="F6" s="29" t="s">
        <v>27</v>
      </c>
      <c r="G6" s="24" t="s">
        <v>2</v>
      </c>
      <c r="H6" s="29" t="s">
        <v>28</v>
      </c>
      <c r="I6" s="29" t="s">
        <v>29</v>
      </c>
      <c r="J6" s="29" t="s">
        <v>53</v>
      </c>
      <c r="K6" s="60" t="s">
        <v>30</v>
      </c>
      <c r="L6" s="60" t="s">
        <v>31</v>
      </c>
      <c r="M6" s="29" t="s">
        <v>32</v>
      </c>
      <c r="N6" s="29" t="s">
        <v>33</v>
      </c>
      <c r="O6" s="29" t="s">
        <v>17</v>
      </c>
      <c r="P6" s="22" t="s">
        <v>15</v>
      </c>
      <c r="Q6" s="60" t="s">
        <v>16</v>
      </c>
      <c r="R6" s="60" t="s">
        <v>13</v>
      </c>
      <c r="S6" s="29" t="s">
        <v>34</v>
      </c>
      <c r="T6" s="29" t="s">
        <v>35</v>
      </c>
    </row>
    <row r="7" spans="1:20" ht="218.25" customHeight="1" thickTop="1" x14ac:dyDescent="0.35">
      <c r="A7" s="80"/>
      <c r="B7" s="81">
        <v>1</v>
      </c>
      <c r="C7" s="82" t="s">
        <v>41</v>
      </c>
      <c r="D7" s="83">
        <v>1</v>
      </c>
      <c r="E7" s="84" t="s">
        <v>36</v>
      </c>
      <c r="F7" s="85" t="s">
        <v>42</v>
      </c>
      <c r="G7" s="23"/>
      <c r="H7" s="86" t="s">
        <v>37</v>
      </c>
      <c r="I7" s="87" t="s">
        <v>38</v>
      </c>
      <c r="J7" s="86"/>
      <c r="K7" s="86" t="s">
        <v>39</v>
      </c>
      <c r="L7" s="86" t="s">
        <v>39</v>
      </c>
      <c r="M7" s="86" t="s">
        <v>40</v>
      </c>
      <c r="N7" s="1">
        <f>D7*O7</f>
        <v>3300</v>
      </c>
      <c r="O7" s="19">
        <v>3300</v>
      </c>
      <c r="P7" s="25"/>
      <c r="Q7" s="26">
        <f>D7*P7</f>
        <v>0</v>
      </c>
      <c r="R7" s="20" t="str">
        <f>IF(ISNUMBER(P7), IF(P7&gt;O7,"NEVYHOVUJE","VYHOVUJE")," ")</f>
        <v xml:space="preserve"> </v>
      </c>
      <c r="S7" s="88"/>
      <c r="T7" s="89" t="s">
        <v>7</v>
      </c>
    </row>
    <row r="8" spans="1:20" ht="199.5" customHeight="1" thickBot="1" x14ac:dyDescent="0.4">
      <c r="B8" s="91">
        <v>2</v>
      </c>
      <c r="C8" s="92" t="s">
        <v>43</v>
      </c>
      <c r="D8" s="93">
        <v>1</v>
      </c>
      <c r="E8" s="94" t="s">
        <v>36</v>
      </c>
      <c r="F8" s="95" t="s">
        <v>44</v>
      </c>
      <c r="G8" s="31"/>
      <c r="H8" s="96"/>
      <c r="I8" s="97"/>
      <c r="J8" s="96"/>
      <c r="K8" s="96"/>
      <c r="L8" s="96"/>
      <c r="M8" s="96"/>
      <c r="N8" s="32">
        <f>D8*O8</f>
        <v>4800</v>
      </c>
      <c r="O8" s="33">
        <v>4800</v>
      </c>
      <c r="P8" s="34"/>
      <c r="Q8" s="27">
        <f>D8*P8</f>
        <v>0</v>
      </c>
      <c r="R8" s="35" t="str">
        <f t="shared" ref="R8:R26" si="0">IF(ISNUMBER(P8), IF(P8&gt;O8,"NEVYHOVUJE","VYHOVUJE")," ")</f>
        <v xml:space="preserve"> </v>
      </c>
      <c r="S8" s="98"/>
      <c r="T8" s="99" t="s">
        <v>7</v>
      </c>
    </row>
    <row r="9" spans="1:20" ht="135.75" customHeight="1" x14ac:dyDescent="0.35">
      <c r="B9" s="100">
        <v>3</v>
      </c>
      <c r="C9" s="101" t="s">
        <v>45</v>
      </c>
      <c r="D9" s="102">
        <v>1</v>
      </c>
      <c r="E9" s="101" t="s">
        <v>36</v>
      </c>
      <c r="F9" s="103" t="s">
        <v>56</v>
      </c>
      <c r="G9" s="36"/>
      <c r="H9" s="104" t="s">
        <v>37</v>
      </c>
      <c r="I9" s="105" t="s">
        <v>51</v>
      </c>
      <c r="J9" s="104" t="s">
        <v>52</v>
      </c>
      <c r="K9" s="106" t="s">
        <v>54</v>
      </c>
      <c r="L9" s="106" t="s">
        <v>54</v>
      </c>
      <c r="M9" s="106" t="s">
        <v>55</v>
      </c>
      <c r="N9" s="37">
        <f>D9*O9</f>
        <v>4958</v>
      </c>
      <c r="O9" s="38">
        <v>4958</v>
      </c>
      <c r="P9" s="39"/>
      <c r="Q9" s="40">
        <f>D9*P9</f>
        <v>0</v>
      </c>
      <c r="R9" s="41" t="str">
        <f t="shared" si="0"/>
        <v xml:space="preserve"> </v>
      </c>
      <c r="S9" s="107"/>
      <c r="T9" s="108" t="s">
        <v>11</v>
      </c>
    </row>
    <row r="10" spans="1:20" ht="138.75" customHeight="1" x14ac:dyDescent="0.35">
      <c r="B10" s="109">
        <v>4</v>
      </c>
      <c r="C10" s="110" t="s">
        <v>46</v>
      </c>
      <c r="D10" s="111">
        <v>1</v>
      </c>
      <c r="E10" s="112" t="s">
        <v>36</v>
      </c>
      <c r="F10" s="113" t="s">
        <v>57</v>
      </c>
      <c r="G10" s="18"/>
      <c r="H10" s="114"/>
      <c r="I10" s="115"/>
      <c r="J10" s="114"/>
      <c r="K10" s="96"/>
      <c r="L10" s="96"/>
      <c r="M10" s="96"/>
      <c r="N10" s="2">
        <f>D10*O10</f>
        <v>12396</v>
      </c>
      <c r="O10" s="42">
        <v>12396</v>
      </c>
      <c r="P10" s="43"/>
      <c r="Q10" s="21">
        <f>D10*P10</f>
        <v>0</v>
      </c>
      <c r="R10" s="44" t="str">
        <f t="shared" si="0"/>
        <v xml:space="preserve"> </v>
      </c>
      <c r="S10" s="116"/>
      <c r="T10" s="117" t="s">
        <v>11</v>
      </c>
    </row>
    <row r="11" spans="1:20" ht="162" customHeight="1" x14ac:dyDescent="0.35">
      <c r="B11" s="109">
        <v>5</v>
      </c>
      <c r="C11" s="110" t="s">
        <v>47</v>
      </c>
      <c r="D11" s="111">
        <v>2</v>
      </c>
      <c r="E11" s="112" t="s">
        <v>36</v>
      </c>
      <c r="F11" s="113" t="s">
        <v>58</v>
      </c>
      <c r="G11" s="18"/>
      <c r="H11" s="114"/>
      <c r="I11" s="115"/>
      <c r="J11" s="114"/>
      <c r="K11" s="96"/>
      <c r="L11" s="96"/>
      <c r="M11" s="96"/>
      <c r="N11" s="2">
        <f>D11*O11</f>
        <v>34710</v>
      </c>
      <c r="O11" s="42">
        <v>17355</v>
      </c>
      <c r="P11" s="43"/>
      <c r="Q11" s="21">
        <f>D11*P11</f>
        <v>0</v>
      </c>
      <c r="R11" s="44" t="str">
        <f t="shared" si="0"/>
        <v xml:space="preserve"> </v>
      </c>
      <c r="S11" s="116"/>
      <c r="T11" s="117" t="s">
        <v>4</v>
      </c>
    </row>
    <row r="12" spans="1:20" ht="121.5" customHeight="1" x14ac:dyDescent="0.35">
      <c r="B12" s="109">
        <v>6</v>
      </c>
      <c r="C12" s="110" t="s">
        <v>48</v>
      </c>
      <c r="D12" s="111">
        <v>2</v>
      </c>
      <c r="E12" s="112" t="s">
        <v>36</v>
      </c>
      <c r="F12" s="113" t="s">
        <v>59</v>
      </c>
      <c r="G12" s="18"/>
      <c r="H12" s="114"/>
      <c r="I12" s="115"/>
      <c r="J12" s="114"/>
      <c r="K12" s="96"/>
      <c r="L12" s="96"/>
      <c r="M12" s="96"/>
      <c r="N12" s="2">
        <f>D12*O12</f>
        <v>9916</v>
      </c>
      <c r="O12" s="42">
        <v>4958</v>
      </c>
      <c r="P12" s="43"/>
      <c r="Q12" s="21">
        <f>D12*P12</f>
        <v>0</v>
      </c>
      <c r="R12" s="44" t="str">
        <f t="shared" si="0"/>
        <v xml:space="preserve"> </v>
      </c>
      <c r="S12" s="116"/>
      <c r="T12" s="117" t="s">
        <v>8</v>
      </c>
    </row>
    <row r="13" spans="1:20" ht="180.75" customHeight="1" x14ac:dyDescent="0.35">
      <c r="B13" s="109">
        <v>7</v>
      </c>
      <c r="C13" s="112" t="s">
        <v>61</v>
      </c>
      <c r="D13" s="111">
        <v>2</v>
      </c>
      <c r="E13" s="112" t="s">
        <v>36</v>
      </c>
      <c r="F13" s="113" t="s">
        <v>60</v>
      </c>
      <c r="G13" s="18"/>
      <c r="H13" s="114"/>
      <c r="I13" s="115"/>
      <c r="J13" s="114"/>
      <c r="K13" s="96"/>
      <c r="L13" s="96"/>
      <c r="M13" s="96"/>
      <c r="N13" s="2">
        <f>D13*O13</f>
        <v>10490</v>
      </c>
      <c r="O13" s="42">
        <v>5245</v>
      </c>
      <c r="P13" s="43"/>
      <c r="Q13" s="21">
        <f>D13*P13</f>
        <v>0</v>
      </c>
      <c r="R13" s="44" t="str">
        <f t="shared" si="0"/>
        <v xml:space="preserve"> </v>
      </c>
      <c r="S13" s="116"/>
      <c r="T13" s="117" t="s">
        <v>5</v>
      </c>
    </row>
    <row r="14" spans="1:20" ht="97.5" customHeight="1" x14ac:dyDescent="0.35">
      <c r="B14" s="109">
        <v>8</v>
      </c>
      <c r="C14" s="112" t="s">
        <v>49</v>
      </c>
      <c r="D14" s="111">
        <v>2</v>
      </c>
      <c r="E14" s="112" t="s">
        <v>36</v>
      </c>
      <c r="F14" s="113" t="s">
        <v>62</v>
      </c>
      <c r="G14" s="18"/>
      <c r="H14" s="114"/>
      <c r="I14" s="115"/>
      <c r="J14" s="114"/>
      <c r="K14" s="96"/>
      <c r="L14" s="96"/>
      <c r="M14" s="96"/>
      <c r="N14" s="2">
        <f>D14*O14</f>
        <v>7600</v>
      </c>
      <c r="O14" s="42">
        <v>3800</v>
      </c>
      <c r="P14" s="43"/>
      <c r="Q14" s="21">
        <f>D14*P14</f>
        <v>0</v>
      </c>
      <c r="R14" s="44" t="str">
        <f t="shared" si="0"/>
        <v xml:space="preserve"> </v>
      </c>
      <c r="S14" s="116"/>
      <c r="T14" s="117" t="s">
        <v>3</v>
      </c>
    </row>
    <row r="15" spans="1:20" ht="93.75" customHeight="1" thickBot="1" x14ac:dyDescent="0.4">
      <c r="B15" s="91">
        <v>9</v>
      </c>
      <c r="C15" s="92" t="s">
        <v>50</v>
      </c>
      <c r="D15" s="93">
        <v>1</v>
      </c>
      <c r="E15" s="94" t="s">
        <v>36</v>
      </c>
      <c r="F15" s="118" t="s">
        <v>63</v>
      </c>
      <c r="G15" s="31"/>
      <c r="H15" s="119"/>
      <c r="I15" s="120"/>
      <c r="J15" s="119"/>
      <c r="K15" s="96"/>
      <c r="L15" s="96"/>
      <c r="M15" s="96"/>
      <c r="N15" s="32">
        <f>D15*O15</f>
        <v>4958</v>
      </c>
      <c r="O15" s="45">
        <v>4958</v>
      </c>
      <c r="P15" s="46"/>
      <c r="Q15" s="27">
        <f>D15*P15</f>
        <v>0</v>
      </c>
      <c r="R15" s="47" t="str">
        <f t="shared" si="0"/>
        <v xml:space="preserve"> </v>
      </c>
      <c r="S15" s="121"/>
      <c r="T15" s="99" t="s">
        <v>11</v>
      </c>
    </row>
    <row r="16" spans="1:20" ht="190.5" customHeight="1" thickBot="1" x14ac:dyDescent="0.4">
      <c r="B16" s="122">
        <v>10</v>
      </c>
      <c r="C16" s="123" t="s">
        <v>64</v>
      </c>
      <c r="D16" s="124">
        <v>8</v>
      </c>
      <c r="E16" s="125" t="s">
        <v>36</v>
      </c>
      <c r="F16" s="126" t="s">
        <v>69</v>
      </c>
      <c r="G16" s="48"/>
      <c r="H16" s="127" t="s">
        <v>37</v>
      </c>
      <c r="I16" s="125" t="s">
        <v>51</v>
      </c>
      <c r="J16" s="127" t="s">
        <v>65</v>
      </c>
      <c r="K16" s="128" t="s">
        <v>66</v>
      </c>
      <c r="L16" s="128" t="s">
        <v>67</v>
      </c>
      <c r="M16" s="128" t="s">
        <v>68</v>
      </c>
      <c r="N16" s="49">
        <f>D16*O16</f>
        <v>10000</v>
      </c>
      <c r="O16" s="50">
        <v>1250</v>
      </c>
      <c r="P16" s="51"/>
      <c r="Q16" s="52">
        <f>D16*P16</f>
        <v>0</v>
      </c>
      <c r="R16" s="53" t="str">
        <f t="shared" si="0"/>
        <v xml:space="preserve"> </v>
      </c>
      <c r="S16" s="129"/>
      <c r="T16" s="127" t="s">
        <v>7</v>
      </c>
    </row>
    <row r="17" spans="1:20" ht="134.25" customHeight="1" x14ac:dyDescent="0.35">
      <c r="B17" s="100">
        <v>11</v>
      </c>
      <c r="C17" s="130" t="s">
        <v>70</v>
      </c>
      <c r="D17" s="102">
        <v>1</v>
      </c>
      <c r="E17" s="101" t="s">
        <v>36</v>
      </c>
      <c r="F17" s="131" t="s">
        <v>74</v>
      </c>
      <c r="G17" s="36"/>
      <c r="H17" s="104" t="s">
        <v>37</v>
      </c>
      <c r="I17" s="105" t="s">
        <v>51</v>
      </c>
      <c r="J17" s="104" t="s">
        <v>72</v>
      </c>
      <c r="K17" s="106" t="s">
        <v>73</v>
      </c>
      <c r="L17" s="106" t="s">
        <v>73</v>
      </c>
      <c r="M17" s="106" t="s">
        <v>102</v>
      </c>
      <c r="N17" s="37">
        <f>D17*O17</f>
        <v>3000</v>
      </c>
      <c r="O17" s="38">
        <v>3000</v>
      </c>
      <c r="P17" s="39"/>
      <c r="Q17" s="40">
        <f>D17*P17</f>
        <v>0</v>
      </c>
      <c r="R17" s="41" t="str">
        <f t="shared" si="0"/>
        <v xml:space="preserve"> </v>
      </c>
      <c r="S17" s="132"/>
      <c r="T17" s="108" t="s">
        <v>7</v>
      </c>
    </row>
    <row r="18" spans="1:20" ht="193.5" customHeight="1" thickBot="1" x14ac:dyDescent="0.4">
      <c r="B18" s="91">
        <v>12</v>
      </c>
      <c r="C18" s="92" t="s">
        <v>71</v>
      </c>
      <c r="D18" s="93">
        <v>1</v>
      </c>
      <c r="E18" s="94" t="s">
        <v>36</v>
      </c>
      <c r="F18" s="133" t="s">
        <v>75</v>
      </c>
      <c r="G18" s="31"/>
      <c r="H18" s="119"/>
      <c r="I18" s="120"/>
      <c r="J18" s="119"/>
      <c r="K18" s="96"/>
      <c r="L18" s="96"/>
      <c r="M18" s="96"/>
      <c r="N18" s="32">
        <f>D18*O18</f>
        <v>7500</v>
      </c>
      <c r="O18" s="45">
        <v>7500</v>
      </c>
      <c r="P18" s="46"/>
      <c r="Q18" s="27">
        <f>D18*P18</f>
        <v>0</v>
      </c>
      <c r="R18" s="47" t="str">
        <f t="shared" si="0"/>
        <v xml:space="preserve"> </v>
      </c>
      <c r="S18" s="98"/>
      <c r="T18" s="99" t="s">
        <v>7</v>
      </c>
    </row>
    <row r="19" spans="1:20" ht="231.75" customHeight="1" x14ac:dyDescent="0.35">
      <c r="B19" s="100">
        <v>13</v>
      </c>
      <c r="C19" s="130" t="s">
        <v>76</v>
      </c>
      <c r="D19" s="102">
        <v>6</v>
      </c>
      <c r="E19" s="101" t="s">
        <v>36</v>
      </c>
      <c r="F19" s="131" t="s">
        <v>84</v>
      </c>
      <c r="G19" s="36"/>
      <c r="H19" s="104" t="s">
        <v>37</v>
      </c>
      <c r="I19" s="105" t="s">
        <v>51</v>
      </c>
      <c r="J19" s="104" t="s">
        <v>78</v>
      </c>
      <c r="K19" s="106" t="s">
        <v>81</v>
      </c>
      <c r="L19" s="106" t="s">
        <v>82</v>
      </c>
      <c r="M19" s="106" t="s">
        <v>83</v>
      </c>
      <c r="N19" s="37">
        <f>D19*O19</f>
        <v>22800</v>
      </c>
      <c r="O19" s="38">
        <v>3800</v>
      </c>
      <c r="P19" s="39"/>
      <c r="Q19" s="40">
        <f>D19*P19</f>
        <v>0</v>
      </c>
      <c r="R19" s="41" t="str">
        <f t="shared" si="0"/>
        <v xml:space="preserve"> </v>
      </c>
      <c r="S19" s="134" t="s">
        <v>79</v>
      </c>
      <c r="T19" s="108" t="s">
        <v>6</v>
      </c>
    </row>
    <row r="20" spans="1:20" ht="143.25" customHeight="1" thickBot="1" x14ac:dyDescent="0.4">
      <c r="B20" s="91">
        <v>14</v>
      </c>
      <c r="C20" s="92" t="s">
        <v>77</v>
      </c>
      <c r="D20" s="93">
        <v>3</v>
      </c>
      <c r="E20" s="94" t="s">
        <v>36</v>
      </c>
      <c r="F20" s="133" t="s">
        <v>85</v>
      </c>
      <c r="G20" s="31"/>
      <c r="H20" s="119"/>
      <c r="I20" s="120"/>
      <c r="J20" s="119"/>
      <c r="K20" s="96"/>
      <c r="L20" s="96"/>
      <c r="M20" s="96"/>
      <c r="N20" s="32">
        <f>D20*O20</f>
        <v>5700</v>
      </c>
      <c r="O20" s="45">
        <v>1900</v>
      </c>
      <c r="P20" s="46"/>
      <c r="Q20" s="27">
        <f>D20*P20</f>
        <v>0</v>
      </c>
      <c r="R20" s="47" t="str">
        <f t="shared" si="0"/>
        <v xml:space="preserve"> </v>
      </c>
      <c r="S20" s="135" t="s">
        <v>80</v>
      </c>
      <c r="T20" s="99" t="s">
        <v>5</v>
      </c>
    </row>
    <row r="21" spans="1:20" ht="147" customHeight="1" x14ac:dyDescent="0.35">
      <c r="B21" s="100">
        <v>15</v>
      </c>
      <c r="C21" s="136" t="s">
        <v>93</v>
      </c>
      <c r="D21" s="102">
        <v>1</v>
      </c>
      <c r="E21" s="101" t="s">
        <v>36</v>
      </c>
      <c r="F21" s="131" t="s">
        <v>94</v>
      </c>
      <c r="G21" s="36"/>
      <c r="H21" s="104" t="s">
        <v>37</v>
      </c>
      <c r="I21" s="105" t="s">
        <v>51</v>
      </c>
      <c r="J21" s="104" t="s">
        <v>90</v>
      </c>
      <c r="K21" s="104" t="s">
        <v>91</v>
      </c>
      <c r="L21" s="104" t="s">
        <v>91</v>
      </c>
      <c r="M21" s="104" t="s">
        <v>92</v>
      </c>
      <c r="N21" s="37">
        <f>D21*O21</f>
        <v>4289</v>
      </c>
      <c r="O21" s="38">
        <v>4289</v>
      </c>
      <c r="P21" s="39"/>
      <c r="Q21" s="40">
        <f>D21*P21</f>
        <v>0</v>
      </c>
      <c r="R21" s="41" t="str">
        <f t="shared" si="0"/>
        <v xml:space="preserve"> </v>
      </c>
      <c r="S21" s="132"/>
      <c r="T21" s="108" t="s">
        <v>9</v>
      </c>
    </row>
    <row r="22" spans="1:20" ht="161.25" customHeight="1" x14ac:dyDescent="0.35">
      <c r="B22" s="109">
        <v>16</v>
      </c>
      <c r="C22" s="137" t="s">
        <v>86</v>
      </c>
      <c r="D22" s="111">
        <v>1</v>
      </c>
      <c r="E22" s="112" t="s">
        <v>36</v>
      </c>
      <c r="F22" s="138" t="s">
        <v>95</v>
      </c>
      <c r="G22" s="18"/>
      <c r="H22" s="114"/>
      <c r="I22" s="115"/>
      <c r="J22" s="114"/>
      <c r="K22" s="114"/>
      <c r="L22" s="114"/>
      <c r="M22" s="114"/>
      <c r="N22" s="2">
        <f>D22*O22</f>
        <v>1231</v>
      </c>
      <c r="O22" s="42">
        <v>1231</v>
      </c>
      <c r="P22" s="43"/>
      <c r="Q22" s="21">
        <f>D22*P22</f>
        <v>0</v>
      </c>
      <c r="R22" s="44" t="str">
        <f t="shared" si="0"/>
        <v xml:space="preserve"> </v>
      </c>
      <c r="S22" s="98"/>
      <c r="T22" s="117" t="s">
        <v>9</v>
      </c>
    </row>
    <row r="23" spans="1:20" ht="85.5" customHeight="1" x14ac:dyDescent="0.35">
      <c r="B23" s="109">
        <v>17</v>
      </c>
      <c r="C23" s="137" t="s">
        <v>87</v>
      </c>
      <c r="D23" s="111">
        <v>1</v>
      </c>
      <c r="E23" s="112" t="s">
        <v>36</v>
      </c>
      <c r="F23" s="138" t="s">
        <v>96</v>
      </c>
      <c r="G23" s="18"/>
      <c r="H23" s="114"/>
      <c r="I23" s="115"/>
      <c r="J23" s="114"/>
      <c r="K23" s="114"/>
      <c r="L23" s="114"/>
      <c r="M23" s="114"/>
      <c r="N23" s="2">
        <f>D23*O23</f>
        <v>205</v>
      </c>
      <c r="O23" s="42">
        <v>205</v>
      </c>
      <c r="P23" s="43"/>
      <c r="Q23" s="21">
        <f>D23*P23</f>
        <v>0</v>
      </c>
      <c r="R23" s="44" t="str">
        <f t="shared" si="0"/>
        <v xml:space="preserve"> </v>
      </c>
      <c r="S23" s="98"/>
      <c r="T23" s="117" t="s">
        <v>6</v>
      </c>
    </row>
    <row r="24" spans="1:20" ht="47.25" customHeight="1" x14ac:dyDescent="0.35">
      <c r="B24" s="109">
        <v>18</v>
      </c>
      <c r="C24" s="137" t="s">
        <v>88</v>
      </c>
      <c r="D24" s="111">
        <v>1</v>
      </c>
      <c r="E24" s="112" t="s">
        <v>36</v>
      </c>
      <c r="F24" s="138" t="s">
        <v>97</v>
      </c>
      <c r="G24" s="18"/>
      <c r="H24" s="114"/>
      <c r="I24" s="115"/>
      <c r="J24" s="114"/>
      <c r="K24" s="114"/>
      <c r="L24" s="114"/>
      <c r="M24" s="114"/>
      <c r="N24" s="2">
        <f>D24*O24</f>
        <v>305</v>
      </c>
      <c r="O24" s="42">
        <v>305</v>
      </c>
      <c r="P24" s="43"/>
      <c r="Q24" s="21">
        <f>D24*P24</f>
        <v>0</v>
      </c>
      <c r="R24" s="44" t="str">
        <f t="shared" si="0"/>
        <v xml:space="preserve"> </v>
      </c>
      <c r="S24" s="98"/>
      <c r="T24" s="117" t="s">
        <v>10</v>
      </c>
    </row>
    <row r="25" spans="1:20" ht="54.75" customHeight="1" thickBot="1" x14ac:dyDescent="0.4">
      <c r="B25" s="91">
        <v>19</v>
      </c>
      <c r="C25" s="139" t="s">
        <v>89</v>
      </c>
      <c r="D25" s="93">
        <v>1</v>
      </c>
      <c r="E25" s="94" t="s">
        <v>36</v>
      </c>
      <c r="F25" s="133" t="s">
        <v>98</v>
      </c>
      <c r="G25" s="31"/>
      <c r="H25" s="119"/>
      <c r="I25" s="120"/>
      <c r="J25" s="119"/>
      <c r="K25" s="119"/>
      <c r="L25" s="119"/>
      <c r="M25" s="119"/>
      <c r="N25" s="32">
        <f>D25*O25</f>
        <v>726</v>
      </c>
      <c r="O25" s="45">
        <v>726</v>
      </c>
      <c r="P25" s="46"/>
      <c r="Q25" s="27">
        <f>D25*P25</f>
        <v>0</v>
      </c>
      <c r="R25" s="47" t="str">
        <f t="shared" si="0"/>
        <v xml:space="preserve"> </v>
      </c>
      <c r="S25" s="98"/>
      <c r="T25" s="99" t="s">
        <v>10</v>
      </c>
    </row>
    <row r="26" spans="1:20" ht="173.25" customHeight="1" thickBot="1" x14ac:dyDescent="0.4">
      <c r="B26" s="140">
        <v>20</v>
      </c>
      <c r="C26" s="141" t="s">
        <v>47</v>
      </c>
      <c r="D26" s="142">
        <v>1</v>
      </c>
      <c r="E26" s="143" t="s">
        <v>36</v>
      </c>
      <c r="F26" s="144" t="s">
        <v>101</v>
      </c>
      <c r="G26" s="54"/>
      <c r="H26" s="145" t="s">
        <v>37</v>
      </c>
      <c r="I26" s="143" t="s">
        <v>51</v>
      </c>
      <c r="J26" s="145" t="s">
        <v>65</v>
      </c>
      <c r="K26" s="145" t="s">
        <v>99</v>
      </c>
      <c r="L26" s="145" t="s">
        <v>99</v>
      </c>
      <c r="M26" s="145" t="s">
        <v>100</v>
      </c>
      <c r="N26" s="55">
        <f>D26*O26</f>
        <v>7052</v>
      </c>
      <c r="O26" s="56">
        <v>7052</v>
      </c>
      <c r="P26" s="57"/>
      <c r="Q26" s="58">
        <f>D26*P26</f>
        <v>0</v>
      </c>
      <c r="R26" s="59" t="str">
        <f t="shared" si="0"/>
        <v xml:space="preserve"> </v>
      </c>
      <c r="S26" s="146"/>
      <c r="T26" s="145" t="s">
        <v>4</v>
      </c>
    </row>
    <row r="27" spans="1:20" ht="13.5" customHeight="1" thickTop="1" thickBot="1" x14ac:dyDescent="0.4">
      <c r="A27" s="147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8"/>
      <c r="R27" s="147"/>
      <c r="S27" s="147"/>
    </row>
    <row r="28" spans="1:20" ht="60.75" customHeight="1" thickTop="1" thickBot="1" x14ac:dyDescent="0.4">
      <c r="A28" s="150"/>
      <c r="B28" s="63" t="s">
        <v>21</v>
      </c>
      <c r="C28" s="64"/>
      <c r="D28" s="64"/>
      <c r="E28" s="64"/>
      <c r="F28" s="64"/>
      <c r="G28" s="64"/>
      <c r="H28" s="5"/>
      <c r="I28" s="5"/>
      <c r="J28" s="5"/>
      <c r="K28" s="151"/>
      <c r="L28" s="151"/>
      <c r="M28" s="151"/>
      <c r="N28" s="3"/>
      <c r="O28" s="30" t="s">
        <v>14</v>
      </c>
      <c r="P28" s="65" t="s">
        <v>18</v>
      </c>
      <c r="Q28" s="152"/>
      <c r="R28" s="153"/>
      <c r="S28" s="154"/>
      <c r="T28" s="155"/>
    </row>
    <row r="29" spans="1:20" ht="33" customHeight="1" thickTop="1" thickBot="1" x14ac:dyDescent="0.4">
      <c r="A29" s="150"/>
      <c r="B29" s="156" t="s">
        <v>22</v>
      </c>
      <c r="C29" s="156"/>
      <c r="D29" s="156"/>
      <c r="E29" s="156"/>
      <c r="F29" s="156"/>
      <c r="G29" s="156"/>
      <c r="H29" s="157"/>
      <c r="K29" s="6"/>
      <c r="L29" s="6"/>
      <c r="M29" s="6"/>
      <c r="N29" s="4"/>
      <c r="O29" s="28">
        <f>SUM(N7:N26)</f>
        <v>155936</v>
      </c>
      <c r="P29" s="62">
        <f>SUM(Q7:Q26)</f>
        <v>0</v>
      </c>
      <c r="Q29" s="159"/>
      <c r="R29" s="160"/>
      <c r="S29" s="161"/>
      <c r="T29" s="162"/>
    </row>
    <row r="30" spans="1:20" ht="14.25" customHeight="1" thickTop="1" x14ac:dyDescent="0.35">
      <c r="A30" s="150"/>
      <c r="B30" s="161"/>
      <c r="C30" s="163"/>
      <c r="D30" s="164"/>
      <c r="E30" s="165"/>
      <c r="F30" s="163"/>
      <c r="G30" s="163"/>
      <c r="H30" s="163"/>
      <c r="I30" s="163"/>
      <c r="J30" s="161"/>
      <c r="K30" s="161"/>
      <c r="L30" s="161"/>
      <c r="M30" s="163"/>
      <c r="N30" s="163"/>
      <c r="O30" s="161"/>
      <c r="P30" s="161"/>
      <c r="Q30" s="161"/>
      <c r="R30" s="161"/>
      <c r="S30" s="161"/>
      <c r="T30" s="162"/>
    </row>
    <row r="31" spans="1:20" ht="14.25" customHeight="1" x14ac:dyDescent="0.35">
      <c r="A31" s="150"/>
      <c r="B31" s="161"/>
      <c r="C31" s="163"/>
      <c r="D31" s="164"/>
      <c r="E31" s="165"/>
      <c r="F31" s="163"/>
      <c r="G31" s="163"/>
      <c r="H31" s="163"/>
      <c r="I31" s="163"/>
      <c r="J31" s="161"/>
      <c r="K31" s="161"/>
      <c r="L31" s="161"/>
      <c r="M31" s="163"/>
      <c r="N31" s="163"/>
      <c r="O31" s="161"/>
      <c r="P31" s="161"/>
      <c r="Q31" s="161"/>
      <c r="R31" s="161"/>
      <c r="S31" s="161"/>
      <c r="T31" s="162"/>
    </row>
    <row r="32" spans="1:20" ht="14.25" customHeight="1" x14ac:dyDescent="0.35">
      <c r="A32" s="150"/>
      <c r="B32" s="161"/>
      <c r="C32" s="163"/>
      <c r="D32" s="164"/>
      <c r="E32" s="165"/>
      <c r="F32" s="163"/>
      <c r="G32" s="163"/>
      <c r="H32" s="163"/>
      <c r="I32" s="163"/>
      <c r="J32" s="161"/>
      <c r="K32" s="161"/>
      <c r="L32" s="161"/>
      <c r="M32" s="163"/>
      <c r="N32" s="163"/>
      <c r="O32" s="161"/>
      <c r="P32" s="161"/>
      <c r="Q32" s="161"/>
      <c r="R32" s="161"/>
      <c r="S32" s="161"/>
      <c r="T32" s="162"/>
    </row>
    <row r="33" spans="1:20" ht="14.25" customHeight="1" x14ac:dyDescent="0.35">
      <c r="A33" s="150"/>
      <c r="B33" s="161"/>
      <c r="C33" s="163"/>
      <c r="D33" s="164"/>
      <c r="E33" s="165"/>
      <c r="F33" s="163"/>
      <c r="G33" s="163"/>
      <c r="H33" s="163"/>
      <c r="I33" s="163"/>
      <c r="J33" s="161"/>
      <c r="K33" s="161"/>
      <c r="L33" s="161"/>
      <c r="M33" s="163"/>
      <c r="N33" s="163"/>
      <c r="O33" s="161"/>
      <c r="P33" s="161"/>
      <c r="Q33" s="161"/>
      <c r="R33" s="161"/>
      <c r="S33" s="161"/>
      <c r="T33" s="162"/>
    </row>
    <row r="34" spans="1:20" ht="14.25" customHeight="1" x14ac:dyDescent="0.35">
      <c r="A34" s="150"/>
      <c r="B34" s="161"/>
      <c r="C34" s="163"/>
      <c r="D34" s="164"/>
      <c r="E34" s="165"/>
      <c r="F34" s="163"/>
      <c r="G34" s="163"/>
      <c r="H34" s="163"/>
      <c r="I34" s="163"/>
      <c r="J34" s="161"/>
      <c r="K34" s="161"/>
      <c r="L34" s="161"/>
      <c r="M34" s="163"/>
      <c r="N34" s="163"/>
      <c r="O34" s="161"/>
      <c r="P34" s="161"/>
      <c r="Q34" s="161"/>
      <c r="R34" s="161"/>
      <c r="S34" s="161"/>
      <c r="T34" s="162"/>
    </row>
    <row r="35" spans="1:20" ht="14.25" customHeight="1" x14ac:dyDescent="0.35">
      <c r="A35" s="150"/>
      <c r="B35" s="161"/>
      <c r="C35" s="163"/>
      <c r="D35" s="164"/>
      <c r="E35" s="165"/>
      <c r="F35" s="163"/>
      <c r="G35" s="163"/>
      <c r="H35" s="163"/>
      <c r="I35" s="163"/>
      <c r="J35" s="161"/>
      <c r="K35" s="161"/>
      <c r="L35" s="161"/>
      <c r="M35" s="163"/>
      <c r="N35" s="163"/>
      <c r="O35" s="161"/>
      <c r="P35" s="161"/>
      <c r="Q35" s="161"/>
      <c r="R35" s="161"/>
      <c r="S35" s="161"/>
      <c r="T35" s="162"/>
    </row>
    <row r="36" spans="1:20" ht="14.25" customHeight="1" x14ac:dyDescent="0.35">
      <c r="A36" s="150"/>
      <c r="B36" s="161"/>
      <c r="C36" s="163"/>
      <c r="D36" s="164"/>
      <c r="E36" s="165"/>
      <c r="F36" s="163"/>
      <c r="G36" s="163"/>
      <c r="H36" s="163"/>
      <c r="I36" s="163"/>
      <c r="J36" s="161"/>
      <c r="K36" s="161"/>
      <c r="L36" s="161"/>
      <c r="M36" s="163"/>
      <c r="N36" s="163"/>
      <c r="O36" s="161"/>
      <c r="P36" s="161"/>
      <c r="Q36" s="161"/>
      <c r="R36" s="161"/>
      <c r="S36" s="161"/>
      <c r="T36" s="162"/>
    </row>
    <row r="37" spans="1:20" ht="14.25" customHeight="1" x14ac:dyDescent="0.35">
      <c r="A37" s="150"/>
      <c r="B37" s="161"/>
      <c r="C37" s="163"/>
      <c r="D37" s="164"/>
      <c r="E37" s="165"/>
      <c r="F37" s="163"/>
      <c r="G37" s="163"/>
      <c r="H37" s="163"/>
      <c r="I37" s="163"/>
      <c r="J37" s="161"/>
      <c r="K37" s="161"/>
      <c r="L37" s="161"/>
      <c r="M37" s="163"/>
      <c r="N37" s="163"/>
      <c r="O37" s="161"/>
      <c r="P37" s="161"/>
      <c r="Q37" s="161"/>
      <c r="R37" s="161"/>
      <c r="S37" s="161"/>
      <c r="T37" s="162"/>
    </row>
    <row r="38" spans="1:20" ht="14.25" customHeight="1" x14ac:dyDescent="0.35">
      <c r="A38" s="150"/>
      <c r="B38" s="161"/>
      <c r="C38" s="163"/>
      <c r="D38" s="164"/>
      <c r="E38" s="165"/>
      <c r="F38" s="163"/>
      <c r="G38" s="163"/>
      <c r="H38" s="163"/>
      <c r="I38" s="163"/>
      <c r="J38" s="161"/>
      <c r="K38" s="161"/>
      <c r="L38" s="161"/>
      <c r="M38" s="163"/>
      <c r="N38" s="163"/>
      <c r="O38" s="161"/>
      <c r="P38" s="161"/>
      <c r="Q38" s="161"/>
      <c r="R38" s="161"/>
      <c r="S38" s="161"/>
      <c r="T38" s="162"/>
    </row>
    <row r="39" spans="1:20" ht="14.25" customHeight="1" x14ac:dyDescent="0.35">
      <c r="A39" s="150"/>
      <c r="B39" s="161"/>
      <c r="C39" s="163"/>
      <c r="D39" s="164"/>
      <c r="E39" s="165"/>
      <c r="F39" s="163"/>
      <c r="G39" s="163"/>
      <c r="H39" s="163"/>
      <c r="I39" s="163"/>
      <c r="J39" s="161"/>
      <c r="K39" s="161"/>
      <c r="L39" s="161"/>
      <c r="M39" s="163"/>
      <c r="N39" s="163"/>
      <c r="O39" s="161"/>
      <c r="P39" s="161"/>
      <c r="Q39" s="161"/>
      <c r="R39" s="161"/>
      <c r="S39" s="161"/>
      <c r="T39" s="162"/>
    </row>
    <row r="40" spans="1:20" ht="14.25" customHeight="1" x14ac:dyDescent="0.35">
      <c r="A40" s="150"/>
      <c r="B40" s="161"/>
      <c r="C40" s="163"/>
      <c r="D40" s="164"/>
      <c r="E40" s="165"/>
      <c r="F40" s="163"/>
      <c r="G40" s="163"/>
      <c r="H40" s="163"/>
      <c r="I40" s="163"/>
      <c r="J40" s="161"/>
      <c r="K40" s="161"/>
      <c r="L40" s="161"/>
      <c r="M40" s="163"/>
      <c r="N40" s="163"/>
      <c r="O40" s="161"/>
      <c r="P40" s="161"/>
      <c r="Q40" s="161"/>
      <c r="R40" s="161"/>
      <c r="S40" s="161"/>
      <c r="T40" s="162"/>
    </row>
    <row r="41" spans="1:20" ht="14.25" customHeight="1" x14ac:dyDescent="0.35">
      <c r="A41" s="150"/>
      <c r="B41" s="161"/>
      <c r="C41" s="163"/>
      <c r="D41" s="164"/>
      <c r="E41" s="165"/>
      <c r="F41" s="163"/>
      <c r="G41" s="163"/>
      <c r="H41" s="163"/>
      <c r="I41" s="163"/>
      <c r="J41" s="161"/>
      <c r="K41" s="161"/>
      <c r="L41" s="161"/>
      <c r="M41" s="163"/>
      <c r="N41" s="163"/>
      <c r="O41" s="161"/>
      <c r="P41" s="161"/>
      <c r="Q41" s="161"/>
      <c r="R41" s="161"/>
      <c r="S41" s="161"/>
      <c r="T41" s="162"/>
    </row>
    <row r="42" spans="1:20" ht="14.25" customHeight="1" x14ac:dyDescent="0.35">
      <c r="A42" s="150"/>
      <c r="B42" s="161"/>
      <c r="C42" s="163"/>
      <c r="D42" s="164"/>
      <c r="E42" s="165"/>
      <c r="F42" s="163"/>
      <c r="G42" s="163"/>
      <c r="H42" s="163"/>
      <c r="I42" s="163"/>
      <c r="J42" s="161"/>
      <c r="K42" s="161"/>
      <c r="L42" s="161"/>
      <c r="M42" s="163"/>
      <c r="N42" s="163"/>
      <c r="O42" s="161"/>
      <c r="P42" s="161"/>
      <c r="Q42" s="161"/>
      <c r="R42" s="161"/>
      <c r="S42" s="161"/>
      <c r="T42" s="162"/>
    </row>
    <row r="43" spans="1:20" ht="14.25" customHeight="1" x14ac:dyDescent="0.35">
      <c r="A43" s="150"/>
      <c r="B43" s="161"/>
      <c r="C43" s="163"/>
      <c r="D43" s="164"/>
      <c r="E43" s="165"/>
      <c r="F43" s="163"/>
      <c r="G43" s="163"/>
      <c r="H43" s="163"/>
      <c r="I43" s="163"/>
      <c r="J43" s="161"/>
      <c r="K43" s="161"/>
      <c r="L43" s="161"/>
      <c r="M43" s="163"/>
      <c r="N43" s="163"/>
      <c r="O43" s="161"/>
      <c r="P43" s="161"/>
      <c r="Q43" s="161"/>
      <c r="R43" s="161"/>
      <c r="S43" s="161"/>
      <c r="T43" s="162"/>
    </row>
    <row r="44" spans="1:20" ht="14.25" customHeight="1" x14ac:dyDescent="0.35">
      <c r="A44" s="150"/>
      <c r="B44" s="161"/>
      <c r="C44" s="163"/>
      <c r="D44" s="164"/>
      <c r="E44" s="165"/>
      <c r="F44" s="163"/>
      <c r="G44" s="163"/>
      <c r="H44" s="163"/>
      <c r="I44" s="163"/>
      <c r="J44" s="161"/>
      <c r="K44" s="161"/>
      <c r="L44" s="161"/>
      <c r="M44" s="163"/>
      <c r="N44" s="163"/>
      <c r="O44" s="161"/>
      <c r="P44" s="161"/>
      <c r="Q44" s="161"/>
      <c r="R44" s="161"/>
      <c r="S44" s="161"/>
      <c r="T44" s="162"/>
    </row>
    <row r="45" spans="1:20" ht="14.25" customHeight="1" x14ac:dyDescent="0.35">
      <c r="A45" s="150"/>
      <c r="B45" s="161"/>
      <c r="C45" s="163"/>
      <c r="D45" s="164"/>
      <c r="E45" s="165"/>
      <c r="F45" s="163"/>
      <c r="G45" s="163"/>
      <c r="H45" s="163"/>
      <c r="I45" s="163"/>
      <c r="J45" s="161"/>
      <c r="K45" s="161"/>
      <c r="L45" s="161"/>
      <c r="M45" s="163"/>
      <c r="N45" s="163"/>
      <c r="O45" s="161"/>
      <c r="P45" s="161"/>
      <c r="Q45" s="161"/>
      <c r="R45" s="161"/>
      <c r="S45" s="161"/>
      <c r="T45" s="162"/>
    </row>
    <row r="46" spans="1:20" ht="14.25" customHeight="1" x14ac:dyDescent="0.35">
      <c r="A46" s="150"/>
      <c r="B46" s="161"/>
      <c r="C46" s="163"/>
      <c r="D46" s="164"/>
      <c r="E46" s="165"/>
      <c r="F46" s="163"/>
      <c r="G46" s="163"/>
      <c r="H46" s="163"/>
      <c r="I46" s="163"/>
      <c r="J46" s="161"/>
      <c r="K46" s="161"/>
      <c r="L46" s="161"/>
      <c r="M46" s="163"/>
      <c r="N46" s="163"/>
      <c r="O46" s="161"/>
      <c r="P46" s="161"/>
      <c r="Q46" s="161"/>
      <c r="R46" s="161"/>
      <c r="S46" s="161"/>
      <c r="T46" s="162"/>
    </row>
    <row r="47" spans="1:20" ht="14.25" customHeight="1" x14ac:dyDescent="0.35">
      <c r="A47" s="150"/>
      <c r="B47" s="161"/>
      <c r="C47" s="163"/>
      <c r="D47" s="164"/>
      <c r="E47" s="165"/>
      <c r="F47" s="163"/>
      <c r="G47" s="163"/>
      <c r="H47" s="163"/>
      <c r="I47" s="163"/>
      <c r="J47" s="161"/>
      <c r="K47" s="161"/>
      <c r="L47" s="161"/>
      <c r="M47" s="163"/>
      <c r="N47" s="163"/>
      <c r="O47" s="161"/>
      <c r="P47" s="161"/>
      <c r="Q47" s="161"/>
      <c r="R47" s="161"/>
      <c r="S47" s="161"/>
      <c r="T47" s="162"/>
    </row>
    <row r="48" spans="1:20" ht="14.25" customHeight="1" x14ac:dyDescent="0.35">
      <c r="B48" s="166"/>
      <c r="C48" s="163"/>
      <c r="D48" s="164"/>
      <c r="E48" s="165"/>
      <c r="F48" s="163"/>
      <c r="G48" s="163"/>
      <c r="H48" s="163"/>
      <c r="I48" s="163"/>
      <c r="J48" s="166"/>
      <c r="K48" s="166"/>
      <c r="L48" s="166"/>
      <c r="M48" s="163"/>
      <c r="N48" s="163"/>
      <c r="O48" s="166"/>
      <c r="P48" s="166"/>
      <c r="Q48" s="166"/>
      <c r="R48" s="166"/>
      <c r="S48" s="166"/>
      <c r="T48" s="167"/>
    </row>
    <row r="49" spans="2:20" ht="14.25" customHeight="1" x14ac:dyDescent="0.35">
      <c r="B49" s="166"/>
      <c r="C49" s="163"/>
      <c r="D49" s="164"/>
      <c r="E49" s="165"/>
      <c r="F49" s="163"/>
      <c r="G49" s="163"/>
      <c r="H49" s="163"/>
      <c r="I49" s="163"/>
      <c r="J49" s="166"/>
      <c r="K49" s="166"/>
      <c r="L49" s="166"/>
      <c r="M49" s="163"/>
      <c r="N49" s="163"/>
      <c r="O49" s="166"/>
      <c r="P49" s="166"/>
      <c r="Q49" s="166"/>
      <c r="R49" s="166"/>
      <c r="S49" s="166"/>
      <c r="T49" s="167"/>
    </row>
    <row r="50" spans="2:20" ht="14.25" customHeight="1" x14ac:dyDescent="0.35"/>
    <row r="51" spans="2:20" ht="14.25" customHeight="1" x14ac:dyDescent="0.35"/>
    <row r="52" spans="2:20" ht="14.25" customHeight="1" x14ac:dyDescent="0.35"/>
    <row r="53" spans="2:20" ht="14.25" customHeight="1" x14ac:dyDescent="0.35"/>
    <row r="54" spans="2:20" ht="14.25" customHeight="1" x14ac:dyDescent="0.35"/>
    <row r="55" spans="2:20" ht="14.25" customHeight="1" x14ac:dyDescent="0.35"/>
    <row r="56" spans="2:20" ht="14.25" customHeight="1" x14ac:dyDescent="0.35"/>
    <row r="57" spans="2:20" ht="14.25" customHeight="1" x14ac:dyDescent="0.35"/>
    <row r="58" spans="2:20" ht="14.25" customHeight="1" x14ac:dyDescent="0.35"/>
    <row r="59" spans="2:20" ht="14.25" customHeight="1" x14ac:dyDescent="0.35"/>
    <row r="60" spans="2:20" ht="14.25" customHeight="1" x14ac:dyDescent="0.35"/>
    <row r="61" spans="2:20" ht="14.25" customHeight="1" x14ac:dyDescent="0.35"/>
    <row r="62" spans="2:20" ht="14.25" customHeight="1" x14ac:dyDescent="0.35"/>
    <row r="63" spans="2:20" ht="14.25" customHeight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spans="3:14" x14ac:dyDescent="0.35">
      <c r="C177" s="90"/>
      <c r="D177" s="90"/>
      <c r="E177" s="90"/>
      <c r="F177" s="90"/>
      <c r="G177" s="90"/>
      <c r="H177" s="90"/>
      <c r="I177" s="90"/>
      <c r="M177" s="90"/>
      <c r="N177" s="90"/>
    </row>
    <row r="178" spans="3:14" x14ac:dyDescent="0.35">
      <c r="C178" s="90"/>
      <c r="D178" s="90"/>
      <c r="E178" s="90"/>
      <c r="F178" s="90"/>
      <c r="G178" s="90"/>
      <c r="H178" s="90"/>
      <c r="I178" s="90"/>
      <c r="M178" s="90"/>
      <c r="N178" s="90"/>
    </row>
    <row r="179" spans="3:14" x14ac:dyDescent="0.35">
      <c r="C179" s="90"/>
      <c r="D179" s="90"/>
      <c r="E179" s="90"/>
      <c r="F179" s="90"/>
      <c r="G179" s="90"/>
      <c r="H179" s="90"/>
      <c r="I179" s="90"/>
      <c r="M179" s="90"/>
      <c r="N179" s="90"/>
    </row>
    <row r="180" spans="3:14" x14ac:dyDescent="0.35">
      <c r="C180" s="90"/>
      <c r="D180" s="90"/>
      <c r="E180" s="90"/>
      <c r="F180" s="90"/>
      <c r="G180" s="90"/>
      <c r="H180" s="90"/>
      <c r="I180" s="90"/>
      <c r="M180" s="90"/>
      <c r="N180" s="90"/>
    </row>
    <row r="181" spans="3:14" x14ac:dyDescent="0.35">
      <c r="C181" s="90"/>
      <c r="D181" s="90"/>
      <c r="E181" s="90"/>
      <c r="F181" s="90"/>
      <c r="G181" s="90"/>
      <c r="H181" s="90"/>
      <c r="I181" s="90"/>
      <c r="M181" s="90"/>
      <c r="N181" s="90"/>
    </row>
    <row r="182" spans="3:14" x14ac:dyDescent="0.35">
      <c r="C182" s="90"/>
      <c r="D182" s="90"/>
      <c r="E182" s="90"/>
      <c r="F182" s="90"/>
      <c r="G182" s="90"/>
      <c r="H182" s="90"/>
      <c r="I182" s="90"/>
      <c r="M182" s="90"/>
      <c r="N182" s="90"/>
    </row>
    <row r="183" spans="3:14" x14ac:dyDescent="0.35">
      <c r="C183" s="90"/>
      <c r="D183" s="90"/>
      <c r="E183" s="90"/>
      <c r="F183" s="90"/>
      <c r="G183" s="90"/>
      <c r="H183" s="90"/>
      <c r="I183" s="90"/>
      <c r="M183" s="90"/>
      <c r="N183" s="90"/>
    </row>
    <row r="184" spans="3:14" x14ac:dyDescent="0.35">
      <c r="C184" s="90"/>
      <c r="D184" s="90"/>
      <c r="E184" s="90"/>
      <c r="F184" s="90"/>
      <c r="G184" s="90"/>
      <c r="H184" s="90"/>
      <c r="I184" s="90"/>
      <c r="M184" s="90"/>
      <c r="N184" s="90"/>
    </row>
    <row r="185" spans="3:14" x14ac:dyDescent="0.35">
      <c r="C185" s="90"/>
      <c r="D185" s="90"/>
      <c r="E185" s="90"/>
      <c r="F185" s="90"/>
      <c r="G185" s="90"/>
      <c r="H185" s="90"/>
      <c r="I185" s="90"/>
      <c r="M185" s="90"/>
      <c r="N185" s="90"/>
    </row>
    <row r="186" spans="3:14" x14ac:dyDescent="0.35">
      <c r="C186" s="90"/>
      <c r="D186" s="90"/>
      <c r="E186" s="90"/>
      <c r="F186" s="90"/>
      <c r="G186" s="90"/>
      <c r="H186" s="90"/>
      <c r="I186" s="90"/>
      <c r="M186" s="90"/>
      <c r="N186" s="90"/>
    </row>
    <row r="187" spans="3:14" x14ac:dyDescent="0.35">
      <c r="C187" s="90"/>
      <c r="D187" s="90"/>
      <c r="E187" s="90"/>
      <c r="F187" s="90"/>
      <c r="G187" s="90"/>
      <c r="H187" s="90"/>
      <c r="I187" s="90"/>
      <c r="M187" s="90"/>
      <c r="N187" s="90"/>
    </row>
    <row r="188" spans="3:14" x14ac:dyDescent="0.35">
      <c r="C188" s="90"/>
      <c r="D188" s="90"/>
      <c r="E188" s="90"/>
      <c r="F188" s="90"/>
      <c r="G188" s="90"/>
      <c r="H188" s="90"/>
      <c r="I188" s="90"/>
      <c r="M188" s="90"/>
      <c r="N188" s="90"/>
    </row>
    <row r="189" spans="3:14" x14ac:dyDescent="0.35">
      <c r="C189" s="90"/>
      <c r="D189" s="90"/>
      <c r="E189" s="90"/>
      <c r="F189" s="90"/>
      <c r="G189" s="90"/>
      <c r="H189" s="90"/>
      <c r="I189" s="90"/>
      <c r="M189" s="90"/>
      <c r="N189" s="90"/>
    </row>
    <row r="190" spans="3:14" x14ac:dyDescent="0.35">
      <c r="C190" s="90"/>
      <c r="D190" s="90"/>
      <c r="E190" s="90"/>
      <c r="F190" s="90"/>
      <c r="G190" s="90"/>
      <c r="H190" s="90"/>
      <c r="I190" s="90"/>
      <c r="M190" s="90"/>
      <c r="N190" s="90"/>
    </row>
    <row r="191" spans="3:14" x14ac:dyDescent="0.35">
      <c r="C191" s="90"/>
      <c r="D191" s="90"/>
      <c r="E191" s="90"/>
      <c r="F191" s="90"/>
      <c r="G191" s="90"/>
      <c r="H191" s="90"/>
      <c r="I191" s="90"/>
      <c r="M191" s="90"/>
      <c r="N191" s="90"/>
    </row>
    <row r="192" spans="3:14" x14ac:dyDescent="0.35">
      <c r="C192" s="90"/>
      <c r="D192" s="90"/>
      <c r="E192" s="90"/>
      <c r="F192" s="90"/>
      <c r="G192" s="90"/>
      <c r="H192" s="90"/>
      <c r="I192" s="90"/>
      <c r="M192" s="90"/>
      <c r="N192" s="90"/>
    </row>
    <row r="193" spans="3:14" x14ac:dyDescent="0.35">
      <c r="C193" s="90"/>
      <c r="D193" s="90"/>
      <c r="E193" s="90"/>
      <c r="F193" s="90"/>
      <c r="G193" s="90"/>
      <c r="H193" s="90"/>
      <c r="I193" s="90"/>
      <c r="M193" s="90"/>
      <c r="N193" s="90"/>
    </row>
    <row r="194" spans="3:14" x14ac:dyDescent="0.35">
      <c r="C194" s="90"/>
      <c r="D194" s="90"/>
      <c r="E194" s="90"/>
      <c r="F194" s="90"/>
      <c r="G194" s="90"/>
      <c r="H194" s="90"/>
      <c r="I194" s="90"/>
      <c r="M194" s="90"/>
      <c r="N194" s="90"/>
    </row>
    <row r="195" spans="3:14" x14ac:dyDescent="0.35">
      <c r="C195" s="90"/>
      <c r="D195" s="90"/>
      <c r="E195" s="90"/>
      <c r="F195" s="90"/>
      <c r="G195" s="90"/>
      <c r="H195" s="90"/>
      <c r="I195" s="90"/>
      <c r="M195" s="90"/>
      <c r="N195" s="90"/>
    </row>
    <row r="196" spans="3:14" x14ac:dyDescent="0.35">
      <c r="C196" s="90"/>
      <c r="D196" s="90"/>
      <c r="E196" s="90"/>
      <c r="F196" s="90"/>
      <c r="G196" s="90"/>
      <c r="H196" s="90"/>
      <c r="I196" s="90"/>
      <c r="M196" s="90"/>
      <c r="N196" s="90"/>
    </row>
    <row r="197" spans="3:14" x14ac:dyDescent="0.35">
      <c r="C197" s="90"/>
      <c r="D197" s="90"/>
      <c r="E197" s="90"/>
      <c r="F197" s="90"/>
      <c r="G197" s="90"/>
      <c r="H197" s="90"/>
      <c r="I197" s="90"/>
      <c r="M197" s="90"/>
      <c r="N197" s="90"/>
    </row>
    <row r="198" spans="3:14" x14ac:dyDescent="0.35">
      <c r="C198" s="90"/>
      <c r="D198" s="90"/>
      <c r="E198" s="90"/>
      <c r="F198" s="90"/>
      <c r="G198" s="90"/>
      <c r="H198" s="90"/>
      <c r="I198" s="90"/>
      <c r="M198" s="90"/>
      <c r="N198" s="90"/>
    </row>
    <row r="199" spans="3:14" x14ac:dyDescent="0.35">
      <c r="C199" s="90"/>
      <c r="D199" s="90"/>
      <c r="E199" s="90"/>
      <c r="F199" s="90"/>
      <c r="G199" s="90"/>
      <c r="H199" s="90"/>
      <c r="I199" s="90"/>
      <c r="M199" s="90"/>
      <c r="N199" s="90"/>
    </row>
    <row r="200" spans="3:14" x14ac:dyDescent="0.35">
      <c r="C200" s="90"/>
      <c r="D200" s="90"/>
      <c r="E200" s="90"/>
      <c r="F200" s="90"/>
      <c r="G200" s="90"/>
      <c r="H200" s="90"/>
      <c r="I200" s="90"/>
      <c r="M200" s="90"/>
      <c r="N200" s="90"/>
    </row>
    <row r="201" spans="3:14" x14ac:dyDescent="0.35">
      <c r="C201" s="90"/>
      <c r="D201" s="90"/>
      <c r="E201" s="90"/>
      <c r="F201" s="90"/>
      <c r="G201" s="90"/>
      <c r="H201" s="90"/>
      <c r="I201" s="90"/>
      <c r="M201" s="90"/>
      <c r="N201" s="90"/>
    </row>
    <row r="202" spans="3:14" x14ac:dyDescent="0.35">
      <c r="C202" s="90"/>
      <c r="D202" s="90"/>
      <c r="E202" s="90"/>
      <c r="F202" s="90"/>
      <c r="G202" s="90"/>
      <c r="H202" s="90"/>
      <c r="I202" s="90"/>
      <c r="M202" s="90"/>
      <c r="N202" s="90"/>
    </row>
    <row r="203" spans="3:14" x14ac:dyDescent="0.35">
      <c r="C203" s="90"/>
      <c r="D203" s="90"/>
      <c r="E203" s="90"/>
      <c r="F203" s="90"/>
      <c r="G203" s="90"/>
      <c r="H203" s="90"/>
      <c r="I203" s="90"/>
      <c r="M203" s="90"/>
      <c r="N203" s="90"/>
    </row>
    <row r="204" spans="3:14" x14ac:dyDescent="0.35">
      <c r="C204" s="90"/>
      <c r="D204" s="90"/>
      <c r="E204" s="90"/>
      <c r="F204" s="90"/>
      <c r="G204" s="90"/>
      <c r="H204" s="90"/>
      <c r="I204" s="90"/>
      <c r="M204" s="90"/>
      <c r="N204" s="90"/>
    </row>
    <row r="205" spans="3:14" x14ac:dyDescent="0.35">
      <c r="C205" s="90"/>
      <c r="D205" s="90"/>
      <c r="E205" s="90"/>
      <c r="F205" s="90"/>
      <c r="G205" s="90"/>
      <c r="H205" s="90"/>
      <c r="I205" s="90"/>
      <c r="M205" s="90"/>
      <c r="N205" s="90"/>
    </row>
    <row r="206" spans="3:14" x14ac:dyDescent="0.35">
      <c r="C206" s="90"/>
      <c r="D206" s="90"/>
      <c r="E206" s="90"/>
      <c r="F206" s="90"/>
      <c r="G206" s="90"/>
      <c r="H206" s="90"/>
      <c r="I206" s="90"/>
      <c r="M206" s="90"/>
      <c r="N206" s="90"/>
    </row>
    <row r="207" spans="3:14" x14ac:dyDescent="0.35">
      <c r="C207" s="90"/>
      <c r="D207" s="90"/>
      <c r="E207" s="90"/>
      <c r="F207" s="90"/>
      <c r="G207" s="90"/>
      <c r="H207" s="90"/>
      <c r="I207" s="90"/>
      <c r="M207" s="90"/>
      <c r="N207" s="90"/>
    </row>
    <row r="208" spans="3:14" x14ac:dyDescent="0.35">
      <c r="C208" s="90"/>
      <c r="D208" s="90"/>
      <c r="E208" s="90"/>
      <c r="F208" s="90"/>
      <c r="G208" s="90"/>
      <c r="H208" s="90"/>
      <c r="I208" s="90"/>
      <c r="M208" s="90"/>
      <c r="N208" s="90"/>
    </row>
    <row r="209" spans="3:14" x14ac:dyDescent="0.35">
      <c r="C209" s="90"/>
      <c r="D209" s="90"/>
      <c r="E209" s="90"/>
      <c r="F209" s="90"/>
      <c r="G209" s="90"/>
      <c r="H209" s="90"/>
      <c r="I209" s="90"/>
      <c r="M209" s="90"/>
      <c r="N209" s="90"/>
    </row>
    <row r="210" spans="3:14" x14ac:dyDescent="0.35">
      <c r="C210" s="90"/>
      <c r="D210" s="90"/>
      <c r="E210" s="90"/>
      <c r="F210" s="90"/>
      <c r="G210" s="90"/>
      <c r="H210" s="90"/>
      <c r="I210" s="90"/>
      <c r="M210" s="90"/>
      <c r="N210" s="90"/>
    </row>
    <row r="211" spans="3:14" x14ac:dyDescent="0.35">
      <c r="C211" s="90"/>
      <c r="D211" s="90"/>
      <c r="E211" s="90"/>
      <c r="F211" s="90"/>
      <c r="G211" s="90"/>
      <c r="H211" s="90"/>
      <c r="I211" s="90"/>
      <c r="M211" s="90"/>
      <c r="N211" s="90"/>
    </row>
    <row r="212" spans="3:14" x14ac:dyDescent="0.35">
      <c r="C212" s="90"/>
      <c r="D212" s="90"/>
      <c r="E212" s="90"/>
      <c r="F212" s="90"/>
      <c r="G212" s="90"/>
      <c r="H212" s="90"/>
      <c r="I212" s="90"/>
      <c r="M212" s="90"/>
      <c r="N212" s="90"/>
    </row>
    <row r="213" spans="3:14" x14ac:dyDescent="0.35">
      <c r="C213" s="90"/>
      <c r="D213" s="90"/>
      <c r="E213" s="90"/>
      <c r="F213" s="90"/>
      <c r="G213" s="90"/>
      <c r="H213" s="90"/>
      <c r="I213" s="90"/>
      <c r="M213" s="90"/>
      <c r="N213" s="90"/>
    </row>
    <row r="214" spans="3:14" x14ac:dyDescent="0.35">
      <c r="C214" s="90"/>
      <c r="D214" s="90"/>
      <c r="E214" s="90"/>
      <c r="F214" s="90"/>
      <c r="G214" s="90"/>
      <c r="H214" s="90"/>
      <c r="I214" s="90"/>
      <c r="M214" s="90"/>
      <c r="N214" s="90"/>
    </row>
    <row r="215" spans="3:14" x14ac:dyDescent="0.35">
      <c r="C215" s="90"/>
      <c r="D215" s="90"/>
      <c r="E215" s="90"/>
      <c r="F215" s="90"/>
      <c r="G215" s="90"/>
      <c r="H215" s="90"/>
      <c r="I215" s="90"/>
      <c r="M215" s="90"/>
      <c r="N215" s="90"/>
    </row>
    <row r="216" spans="3:14" x14ac:dyDescent="0.35">
      <c r="C216" s="90"/>
      <c r="D216" s="90"/>
      <c r="E216" s="90"/>
      <c r="F216" s="90"/>
      <c r="G216" s="90"/>
      <c r="H216" s="90"/>
      <c r="I216" s="90"/>
      <c r="M216" s="90"/>
      <c r="N216" s="90"/>
    </row>
    <row r="217" spans="3:14" x14ac:dyDescent="0.35">
      <c r="C217" s="90"/>
      <c r="D217" s="90"/>
      <c r="E217" s="90"/>
      <c r="F217" s="90"/>
      <c r="G217" s="90"/>
      <c r="H217" s="90"/>
      <c r="I217" s="90"/>
      <c r="M217" s="90"/>
      <c r="N217" s="90"/>
    </row>
    <row r="218" spans="3:14" x14ac:dyDescent="0.35">
      <c r="C218" s="90"/>
      <c r="D218" s="90"/>
      <c r="E218" s="90"/>
      <c r="F218" s="90"/>
      <c r="G218" s="90"/>
      <c r="H218" s="90"/>
      <c r="I218" s="90"/>
      <c r="M218" s="90"/>
      <c r="N218" s="90"/>
    </row>
    <row r="219" spans="3:14" x14ac:dyDescent="0.35">
      <c r="C219" s="90"/>
      <c r="D219" s="90"/>
      <c r="E219" s="90"/>
      <c r="F219" s="90"/>
      <c r="G219" s="90"/>
      <c r="H219" s="90"/>
      <c r="I219" s="90"/>
      <c r="M219" s="90"/>
      <c r="N219" s="90"/>
    </row>
    <row r="220" spans="3:14" x14ac:dyDescent="0.35">
      <c r="C220" s="90"/>
      <c r="D220" s="90"/>
      <c r="E220" s="90"/>
      <c r="F220" s="90"/>
      <c r="G220" s="90"/>
      <c r="H220" s="90"/>
      <c r="I220" s="90"/>
      <c r="M220" s="90"/>
      <c r="N220" s="90"/>
    </row>
    <row r="221" spans="3:14" x14ac:dyDescent="0.35">
      <c r="C221" s="90"/>
      <c r="D221" s="90"/>
      <c r="E221" s="90"/>
      <c r="F221" s="90"/>
      <c r="G221" s="90"/>
      <c r="H221" s="90"/>
      <c r="I221" s="90"/>
      <c r="M221" s="90"/>
      <c r="N221" s="90"/>
    </row>
    <row r="222" spans="3:14" x14ac:dyDescent="0.35">
      <c r="C222" s="90"/>
      <c r="D222" s="90"/>
      <c r="E222" s="90"/>
      <c r="F222" s="90"/>
      <c r="G222" s="90"/>
      <c r="H222" s="90"/>
      <c r="I222" s="90"/>
      <c r="M222" s="90"/>
      <c r="N222" s="90"/>
    </row>
    <row r="223" spans="3:14" x14ac:dyDescent="0.35">
      <c r="C223" s="90"/>
      <c r="D223" s="90"/>
      <c r="E223" s="90"/>
      <c r="F223" s="90"/>
      <c r="G223" s="90"/>
      <c r="H223" s="90"/>
      <c r="I223" s="90"/>
      <c r="M223" s="90"/>
      <c r="N223" s="90"/>
    </row>
    <row r="224" spans="3:14" x14ac:dyDescent="0.35">
      <c r="C224" s="90"/>
      <c r="D224" s="90"/>
      <c r="E224" s="90"/>
      <c r="F224" s="90"/>
      <c r="G224" s="90"/>
      <c r="H224" s="90"/>
      <c r="I224" s="90"/>
      <c r="M224" s="90"/>
      <c r="N224" s="90"/>
    </row>
    <row r="225" spans="3:14" x14ac:dyDescent="0.35">
      <c r="C225" s="90"/>
      <c r="D225" s="90"/>
      <c r="E225" s="90"/>
      <c r="F225" s="90"/>
      <c r="G225" s="90"/>
      <c r="H225" s="90"/>
      <c r="I225" s="90"/>
      <c r="M225" s="90"/>
      <c r="N225" s="90"/>
    </row>
    <row r="226" spans="3:14" x14ac:dyDescent="0.35">
      <c r="C226" s="90"/>
      <c r="D226" s="90"/>
      <c r="E226" s="90"/>
      <c r="F226" s="90"/>
      <c r="G226" s="90"/>
      <c r="H226" s="90"/>
      <c r="I226" s="90"/>
      <c r="M226" s="90"/>
      <c r="N226" s="90"/>
    </row>
    <row r="227" spans="3:14" x14ac:dyDescent="0.35">
      <c r="C227" s="90"/>
      <c r="D227" s="90"/>
      <c r="E227" s="90"/>
      <c r="F227" s="90"/>
      <c r="G227" s="90"/>
      <c r="H227" s="90"/>
      <c r="I227" s="90"/>
      <c r="M227" s="90"/>
      <c r="N227" s="90"/>
    </row>
    <row r="228" spans="3:14" x14ac:dyDescent="0.35">
      <c r="C228" s="90"/>
      <c r="D228" s="90"/>
      <c r="E228" s="90"/>
      <c r="F228" s="90"/>
      <c r="G228" s="90"/>
      <c r="H228" s="90"/>
      <c r="I228" s="90"/>
      <c r="M228" s="90"/>
      <c r="N228" s="90"/>
    </row>
    <row r="229" spans="3:14" x14ac:dyDescent="0.35">
      <c r="C229" s="90"/>
      <c r="D229" s="90"/>
      <c r="E229" s="90"/>
      <c r="F229" s="90"/>
      <c r="G229" s="90"/>
      <c r="H229" s="90"/>
      <c r="I229" s="90"/>
      <c r="M229" s="90"/>
      <c r="N229" s="90"/>
    </row>
    <row r="230" spans="3:14" x14ac:dyDescent="0.35">
      <c r="C230" s="90"/>
      <c r="D230" s="90"/>
      <c r="E230" s="90"/>
      <c r="F230" s="90"/>
      <c r="G230" s="90"/>
      <c r="H230" s="90"/>
      <c r="I230" s="90"/>
      <c r="M230" s="90"/>
      <c r="N230" s="90"/>
    </row>
    <row r="231" spans="3:14" x14ac:dyDescent="0.35">
      <c r="C231" s="90"/>
      <c r="D231" s="90"/>
      <c r="E231" s="90"/>
      <c r="F231" s="90"/>
      <c r="G231" s="90"/>
      <c r="H231" s="90"/>
      <c r="I231" s="90"/>
      <c r="M231" s="90"/>
      <c r="N231" s="90"/>
    </row>
    <row r="232" spans="3:14" x14ac:dyDescent="0.35">
      <c r="C232" s="90"/>
      <c r="D232" s="90"/>
      <c r="E232" s="90"/>
      <c r="F232" s="90"/>
      <c r="G232" s="90"/>
      <c r="H232" s="90"/>
      <c r="I232" s="90"/>
      <c r="M232" s="90"/>
      <c r="N232" s="90"/>
    </row>
    <row r="233" spans="3:14" x14ac:dyDescent="0.35">
      <c r="C233" s="90"/>
      <c r="D233" s="90"/>
      <c r="E233" s="90"/>
      <c r="F233" s="90"/>
      <c r="G233" s="90"/>
      <c r="H233" s="90"/>
      <c r="I233" s="90"/>
      <c r="M233" s="90"/>
      <c r="N233" s="90"/>
    </row>
    <row r="234" spans="3:14" x14ac:dyDescent="0.35">
      <c r="C234" s="90"/>
      <c r="D234" s="90"/>
      <c r="E234" s="90"/>
      <c r="F234" s="90"/>
      <c r="G234" s="90"/>
      <c r="H234" s="90"/>
      <c r="I234" s="90"/>
      <c r="M234" s="90"/>
      <c r="N234" s="90"/>
    </row>
    <row r="235" spans="3:14" x14ac:dyDescent="0.35">
      <c r="C235" s="90"/>
      <c r="D235" s="90"/>
      <c r="E235" s="90"/>
      <c r="F235" s="90"/>
      <c r="G235" s="90"/>
      <c r="H235" s="90"/>
      <c r="I235" s="90"/>
      <c r="M235" s="90"/>
      <c r="N235" s="90"/>
    </row>
    <row r="236" spans="3:14" x14ac:dyDescent="0.35">
      <c r="C236" s="90"/>
      <c r="D236" s="90"/>
      <c r="E236" s="90"/>
      <c r="F236" s="90"/>
      <c r="G236" s="90"/>
      <c r="H236" s="90"/>
      <c r="I236" s="90"/>
      <c r="M236" s="90"/>
      <c r="N236" s="90"/>
    </row>
    <row r="237" spans="3:14" x14ac:dyDescent="0.35">
      <c r="C237" s="90"/>
      <c r="D237" s="90"/>
      <c r="E237" s="90"/>
      <c r="F237" s="90"/>
      <c r="G237" s="90"/>
      <c r="H237" s="90"/>
      <c r="I237" s="90"/>
      <c r="M237" s="90"/>
      <c r="N237" s="90"/>
    </row>
    <row r="238" spans="3:14" x14ac:dyDescent="0.35">
      <c r="C238" s="90"/>
      <c r="D238" s="90"/>
      <c r="E238" s="90"/>
      <c r="F238" s="90"/>
      <c r="G238" s="90"/>
      <c r="H238" s="90"/>
      <c r="I238" s="90"/>
      <c r="M238" s="90"/>
      <c r="N238" s="90"/>
    </row>
    <row r="239" spans="3:14" x14ac:dyDescent="0.35">
      <c r="C239" s="90"/>
      <c r="D239" s="90"/>
      <c r="E239" s="90"/>
      <c r="F239" s="90"/>
      <c r="G239" s="90"/>
      <c r="H239" s="90"/>
      <c r="I239" s="90"/>
      <c r="M239" s="90"/>
      <c r="N239" s="90"/>
    </row>
    <row r="240" spans="3:14" x14ac:dyDescent="0.35">
      <c r="C240" s="90"/>
      <c r="D240" s="90"/>
      <c r="E240" s="90"/>
      <c r="F240" s="90"/>
      <c r="G240" s="90"/>
      <c r="H240" s="90"/>
      <c r="I240" s="90"/>
      <c r="M240" s="90"/>
      <c r="N240" s="90"/>
    </row>
    <row r="241" spans="3:14" x14ac:dyDescent="0.35">
      <c r="C241" s="90"/>
      <c r="D241" s="90"/>
      <c r="E241" s="90"/>
      <c r="F241" s="90"/>
      <c r="G241" s="90"/>
      <c r="H241" s="90"/>
      <c r="I241" s="90"/>
      <c r="M241" s="90"/>
      <c r="N241" s="90"/>
    </row>
    <row r="242" spans="3:14" x14ac:dyDescent="0.35">
      <c r="C242" s="90"/>
      <c r="D242" s="90"/>
      <c r="E242" s="90"/>
      <c r="F242" s="90"/>
      <c r="G242" s="90"/>
      <c r="H242" s="90"/>
      <c r="I242" s="90"/>
      <c r="M242" s="90"/>
      <c r="N242" s="90"/>
    </row>
    <row r="243" spans="3:14" x14ac:dyDescent="0.35">
      <c r="C243" s="90"/>
      <c r="D243" s="90"/>
      <c r="E243" s="90"/>
      <c r="F243" s="90"/>
      <c r="G243" s="90"/>
      <c r="H243" s="90"/>
      <c r="I243" s="90"/>
      <c r="M243" s="90"/>
      <c r="N243" s="90"/>
    </row>
    <row r="244" spans="3:14" x14ac:dyDescent="0.35">
      <c r="C244" s="90"/>
      <c r="D244" s="90"/>
      <c r="E244" s="90"/>
      <c r="F244" s="90"/>
      <c r="G244" s="90"/>
      <c r="H244" s="90"/>
      <c r="I244" s="90"/>
      <c r="M244" s="90"/>
      <c r="N244" s="90"/>
    </row>
    <row r="245" spans="3:14" x14ac:dyDescent="0.35">
      <c r="C245" s="90"/>
      <c r="D245" s="90"/>
      <c r="E245" s="90"/>
      <c r="F245" s="90"/>
      <c r="G245" s="90"/>
      <c r="H245" s="90"/>
      <c r="I245" s="90"/>
      <c r="M245" s="90"/>
      <c r="N245" s="90"/>
    </row>
    <row r="246" spans="3:14" x14ac:dyDescent="0.35">
      <c r="C246" s="90"/>
      <c r="D246" s="90"/>
      <c r="E246" s="90"/>
      <c r="F246" s="90"/>
      <c r="G246" s="90"/>
      <c r="H246" s="90"/>
      <c r="I246" s="90"/>
      <c r="M246" s="90"/>
      <c r="N246" s="90"/>
    </row>
    <row r="247" spans="3:14" x14ac:dyDescent="0.35">
      <c r="C247" s="90"/>
      <c r="D247" s="90"/>
      <c r="E247" s="90"/>
      <c r="F247" s="90"/>
      <c r="G247" s="90"/>
      <c r="H247" s="90"/>
      <c r="I247" s="90"/>
      <c r="M247" s="90"/>
      <c r="N247" s="90"/>
    </row>
    <row r="248" spans="3:14" x14ac:dyDescent="0.35">
      <c r="C248" s="90"/>
      <c r="D248" s="90"/>
      <c r="E248" s="90"/>
      <c r="F248" s="90"/>
      <c r="G248" s="90"/>
      <c r="H248" s="90"/>
      <c r="I248" s="90"/>
      <c r="M248" s="90"/>
      <c r="N248" s="90"/>
    </row>
    <row r="249" spans="3:14" x14ac:dyDescent="0.35">
      <c r="C249" s="90"/>
      <c r="D249" s="90"/>
      <c r="E249" s="90"/>
      <c r="F249" s="90"/>
      <c r="G249" s="90"/>
      <c r="H249" s="90"/>
      <c r="I249" s="90"/>
      <c r="M249" s="90"/>
      <c r="N249" s="90"/>
    </row>
    <row r="250" spans="3:14" x14ac:dyDescent="0.35">
      <c r="C250" s="90"/>
      <c r="D250" s="90"/>
      <c r="E250" s="90"/>
      <c r="F250" s="90"/>
      <c r="G250" s="90"/>
      <c r="H250" s="90"/>
      <c r="I250" s="90"/>
      <c r="M250" s="90"/>
      <c r="N250" s="90"/>
    </row>
    <row r="251" spans="3:14" x14ac:dyDescent="0.35">
      <c r="C251" s="90"/>
      <c r="D251" s="90"/>
      <c r="E251" s="90"/>
      <c r="F251" s="90"/>
      <c r="G251" s="90"/>
      <c r="H251" s="90"/>
      <c r="I251" s="90"/>
      <c r="M251" s="90"/>
      <c r="N251" s="90"/>
    </row>
    <row r="252" spans="3:14" x14ac:dyDescent="0.35">
      <c r="C252" s="90"/>
      <c r="D252" s="90"/>
      <c r="E252" s="90"/>
      <c r="F252" s="90"/>
      <c r="G252" s="90"/>
      <c r="H252" s="90"/>
      <c r="I252" s="90"/>
      <c r="M252" s="90"/>
      <c r="N252" s="90"/>
    </row>
    <row r="253" spans="3:14" x14ac:dyDescent="0.35">
      <c r="C253" s="90"/>
      <c r="D253" s="90"/>
      <c r="E253" s="90"/>
      <c r="F253" s="90"/>
      <c r="G253" s="90"/>
      <c r="H253" s="90"/>
      <c r="I253" s="90"/>
      <c r="M253" s="90"/>
      <c r="N253" s="90"/>
    </row>
    <row r="254" spans="3:14" x14ac:dyDescent="0.35">
      <c r="C254" s="90"/>
      <c r="D254" s="90"/>
      <c r="E254" s="90"/>
      <c r="F254" s="90"/>
      <c r="G254" s="90"/>
      <c r="H254" s="90"/>
      <c r="I254" s="90"/>
      <c r="M254" s="90"/>
      <c r="N254" s="90"/>
    </row>
    <row r="255" spans="3:14" x14ac:dyDescent="0.35">
      <c r="C255" s="90"/>
      <c r="D255" s="90"/>
      <c r="E255" s="90"/>
      <c r="F255" s="90"/>
      <c r="G255" s="90"/>
      <c r="H255" s="90"/>
      <c r="I255" s="90"/>
      <c r="M255" s="90"/>
      <c r="N255" s="90"/>
    </row>
    <row r="256" spans="3:14" x14ac:dyDescent="0.35">
      <c r="C256" s="90"/>
      <c r="D256" s="90"/>
      <c r="E256" s="90"/>
      <c r="F256" s="90"/>
      <c r="G256" s="90"/>
      <c r="H256" s="90"/>
      <c r="I256" s="90"/>
      <c r="M256" s="90"/>
      <c r="N256" s="90"/>
    </row>
    <row r="257" spans="3:14" x14ac:dyDescent="0.35">
      <c r="C257" s="90"/>
      <c r="D257" s="90"/>
      <c r="E257" s="90"/>
      <c r="F257" s="90"/>
      <c r="G257" s="90"/>
      <c r="H257" s="90"/>
      <c r="I257" s="90"/>
      <c r="M257" s="90"/>
      <c r="N257" s="90"/>
    </row>
    <row r="258" spans="3:14" x14ac:dyDescent="0.35">
      <c r="M258" s="90"/>
      <c r="N258" s="90"/>
    </row>
  </sheetData>
  <sheetProtection password="C143" sheet="1" objects="1" scenarios="1"/>
  <mergeCells count="40">
    <mergeCell ref="M21:M25"/>
    <mergeCell ref="S21:S25"/>
    <mergeCell ref="H21:H25"/>
    <mergeCell ref="I21:I25"/>
    <mergeCell ref="J21:J25"/>
    <mergeCell ref="K21:K25"/>
    <mergeCell ref="L21:L25"/>
    <mergeCell ref="K19:K20"/>
    <mergeCell ref="L19:L20"/>
    <mergeCell ref="M19:M20"/>
    <mergeCell ref="H19:H20"/>
    <mergeCell ref="I19:I20"/>
    <mergeCell ref="J19:J20"/>
    <mergeCell ref="S17:S18"/>
    <mergeCell ref="K17:K18"/>
    <mergeCell ref="L17:L18"/>
    <mergeCell ref="M17:M18"/>
    <mergeCell ref="S9:S15"/>
    <mergeCell ref="K9:K15"/>
    <mergeCell ref="L9:L15"/>
    <mergeCell ref="M9:M15"/>
    <mergeCell ref="B1:D1"/>
    <mergeCell ref="P29:R29"/>
    <mergeCell ref="B28:G28"/>
    <mergeCell ref="B29:G29"/>
    <mergeCell ref="P28:R28"/>
    <mergeCell ref="P1:R1"/>
    <mergeCell ref="H7:H8"/>
    <mergeCell ref="I7:I8"/>
    <mergeCell ref="H9:H15"/>
    <mergeCell ref="I9:I15"/>
    <mergeCell ref="J9:J15"/>
    <mergeCell ref="H17:H18"/>
    <mergeCell ref="I17:I18"/>
    <mergeCell ref="J17:J18"/>
    <mergeCell ref="S7:S8"/>
    <mergeCell ref="J7:J8"/>
    <mergeCell ref="K7:K8"/>
    <mergeCell ref="L7:L8"/>
    <mergeCell ref="M7:M8"/>
  </mergeCells>
  <conditionalFormatting sqref="B7:B26 D7:D8">
    <cfRule type="containsBlanks" dxfId="25" priority="50">
      <formula>LEN(TRIM(B7))=0</formula>
    </cfRule>
  </conditionalFormatting>
  <conditionalFormatting sqref="B7:B26">
    <cfRule type="cellIs" dxfId="24" priority="45" operator="greaterThanOrEqual">
      <formula>1</formula>
    </cfRule>
  </conditionalFormatting>
  <conditionalFormatting sqref="R7:R26">
    <cfRule type="cellIs" dxfId="23" priority="41" operator="equal">
      <formula>"NEVYHOVUJE"</formula>
    </cfRule>
    <cfRule type="cellIs" dxfId="22" priority="42" operator="equal">
      <formula>"VYHOVUJE"</formula>
    </cfRule>
  </conditionalFormatting>
  <conditionalFormatting sqref="G7">
    <cfRule type="notContainsBlanks" dxfId="21" priority="20">
      <formula>LEN(TRIM(G7))&gt;0</formula>
    </cfRule>
    <cfRule type="containsBlanks" dxfId="20" priority="21">
      <formula>LEN(TRIM(G7))=0</formula>
    </cfRule>
  </conditionalFormatting>
  <conditionalFormatting sqref="G7">
    <cfRule type="notContainsBlanks" dxfId="19" priority="19">
      <formula>LEN(TRIM(G7))&gt;0</formula>
    </cfRule>
  </conditionalFormatting>
  <conditionalFormatting sqref="G7">
    <cfRule type="notContainsBlanks" dxfId="18" priority="18">
      <formula>LEN(TRIM(G7))&gt;0</formula>
    </cfRule>
    <cfRule type="containsBlanks" dxfId="17" priority="22">
      <formula>LEN(TRIM(G7))=0</formula>
    </cfRule>
  </conditionalFormatting>
  <conditionalFormatting sqref="G8:G26">
    <cfRule type="notContainsBlanks" dxfId="16" priority="15">
      <formula>LEN(TRIM(G8))&gt;0</formula>
    </cfRule>
    <cfRule type="containsBlanks" dxfId="15" priority="16">
      <formula>LEN(TRIM(G8))=0</formula>
    </cfRule>
  </conditionalFormatting>
  <conditionalFormatting sqref="G8:G26">
    <cfRule type="notContainsBlanks" dxfId="14" priority="14">
      <formula>LEN(TRIM(G8))&gt;0</formula>
    </cfRule>
  </conditionalFormatting>
  <conditionalFormatting sqref="G8:G26">
    <cfRule type="notContainsBlanks" dxfId="13" priority="13">
      <formula>LEN(TRIM(G8))&gt;0</formula>
    </cfRule>
    <cfRule type="containsBlanks" dxfId="12" priority="17">
      <formula>LEN(TRIM(G8))=0</formula>
    </cfRule>
  </conditionalFormatting>
  <conditionalFormatting sqref="P7">
    <cfRule type="notContainsBlanks" dxfId="11" priority="11">
      <formula>LEN(TRIM(P7))&gt;0</formula>
    </cfRule>
    <cfRule type="containsBlanks" dxfId="10" priority="12">
      <formula>LEN(TRIM(P7))=0</formula>
    </cfRule>
  </conditionalFormatting>
  <conditionalFormatting sqref="P7">
    <cfRule type="notContainsBlanks" dxfId="9" priority="10">
      <formula>LEN(TRIM(P7))&gt;0</formula>
    </cfRule>
  </conditionalFormatting>
  <conditionalFormatting sqref="P8:P26">
    <cfRule type="notContainsBlanks" dxfId="8" priority="8">
      <formula>LEN(TRIM(P8))&gt;0</formula>
    </cfRule>
    <cfRule type="containsBlanks" dxfId="7" priority="9">
      <formula>LEN(TRIM(P8))=0</formula>
    </cfRule>
  </conditionalFormatting>
  <conditionalFormatting sqref="P8:P26">
    <cfRule type="notContainsBlanks" dxfId="6" priority="7">
      <formula>LEN(TRIM(P8))&gt;0</formula>
    </cfRule>
  </conditionalFormatting>
  <conditionalFormatting sqref="D9:D15">
    <cfRule type="containsBlanks" dxfId="5" priority="6">
      <formula>LEN(TRIM(D9))=0</formula>
    </cfRule>
  </conditionalFormatting>
  <conditionalFormatting sqref="D16">
    <cfRule type="containsBlanks" dxfId="4" priority="5">
      <formula>LEN(TRIM(D16))=0</formula>
    </cfRule>
  </conditionalFormatting>
  <conditionalFormatting sqref="D17:D18">
    <cfRule type="containsBlanks" dxfId="3" priority="4">
      <formula>LEN(TRIM(D17))=0</formula>
    </cfRule>
  </conditionalFormatting>
  <conditionalFormatting sqref="D19:D20">
    <cfRule type="containsBlanks" dxfId="2" priority="3">
      <formula>LEN(TRIM(D19))=0</formula>
    </cfRule>
  </conditionalFormatting>
  <conditionalFormatting sqref="D21:D25">
    <cfRule type="containsBlanks" dxfId="1" priority="2">
      <formula>LEN(TRIM(D21))=0</formula>
    </cfRule>
  </conditionalFormatting>
  <conditionalFormatting sqref="D26">
    <cfRule type="containsBlanks" dxfId="0" priority="1">
      <formula>LEN(TRIM(D26))=0</formula>
    </cfRule>
  </conditionalFormatting>
  <dataValidations count="3">
    <dataValidation type="list" showInputMessage="1" showErrorMessage="1" sqref="E21:E26">
      <formula1>"ks,bal,sada,"</formula1>
    </dataValidation>
    <dataValidation type="list" allowBlank="1" showInputMessage="1" showErrorMessage="1" sqref="I21">
      <formula1>"ANO,NE"</formula1>
    </dataValidation>
    <dataValidation type="list" showInputMessage="1" showErrorMessage="1" sqref="I26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1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T21:T25</xm:sqref>
        </x14:dataValidation>
        <x14:dataValidation type="list" allowBlank="1" showInputMessage="1" showErrorMessage="1">
          <x14:formula1>
            <xm:f>[2]CPV!#REF!</xm:f>
          </x14:formula1>
          <xm:sqref>T26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2019-11-15T05:22:12Z</cp:lastPrinted>
  <dcterms:created xsi:type="dcterms:W3CDTF">2014-03-05T12:43:32Z</dcterms:created>
  <dcterms:modified xsi:type="dcterms:W3CDTF">2019-11-15T07:56:14Z</dcterms:modified>
</cp:coreProperties>
</file>