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ČPHP!$B$1:$Q$93</definedName>
  </definedNames>
  <calcPr calcId="145621"/>
</workbook>
</file>

<file path=xl/calcChain.xml><?xml version="1.0" encoding="utf-8"?>
<calcChain xmlns="http://schemas.openxmlformats.org/spreadsheetml/2006/main">
  <c r="G73" i="22" l="1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54" i="22" l="1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10" i="22"/>
  <c r="J9" i="22"/>
  <c r="J8" i="22"/>
  <c r="J7" i="22"/>
  <c r="K10" i="22"/>
  <c r="K9" i="22"/>
  <c r="K8" i="22"/>
  <c r="K7" i="22"/>
  <c r="G72" i="22" l="1"/>
  <c r="G71" i="22"/>
  <c r="G70" i="22"/>
  <c r="G69" i="22"/>
  <c r="G68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93" i="22" l="1"/>
  <c r="I93" i="22" l="1"/>
</calcChain>
</file>

<file path=xl/sharedStrings.xml><?xml version="1.0" encoding="utf-8"?>
<sst xmlns="http://schemas.openxmlformats.org/spreadsheetml/2006/main" count="299" uniqueCount="173">
  <si>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</si>
  <si>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</si>
  <si>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</si>
  <si>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</si>
  <si>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</si>
  <si>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</si>
  <si>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</si>
  <si>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</si>
  <si>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</si>
  <si>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</si>
  <si>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</si>
  <si>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Priloha_c._1_KS_technicke_specifikace_CPHP-(II.)-024-2019</t>
  </si>
  <si>
    <t>Dodávky čistících prostředků a hygienických potřeb (II.) - 024 - 2019 (ČPHP-(II.)-024-2019)</t>
  </si>
  <si>
    <t xml:space="preserve">Název </t>
  </si>
  <si>
    <t xml:space="preserve">Měrná jednotka [MJ] </t>
  </si>
  <si>
    <t xml:space="preserve">Popis </t>
  </si>
  <si>
    <t xml:space="preserve">POZNÁMKA </t>
  </si>
  <si>
    <t xml:space="preserve">Maximální cena za jednotlivé položky 
v Kč BEZ DPH 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</si>
  <si>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</si>
  <si>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</si>
  <si>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</si>
  <si>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</si>
  <si>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</si>
  <si>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</si>
  <si>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28</t>
  </si>
  <si>
    <t>ks 
(role)</t>
  </si>
  <si>
    <t>Toaletní papír v roli</t>
  </si>
  <si>
    <t>MYCÍ PROSTŘEDEK NA PODLAHY</t>
  </si>
  <si>
    <t>ks</t>
  </si>
  <si>
    <t xml:space="preserve">MYCÍ PROSTŘEDEK NA PODLAHY </t>
  </si>
  <si>
    <t>PROSTŘEDEK DO MYCÍCH STROJŮ</t>
  </si>
  <si>
    <t>Alkalický prostředek pro strojní čištění podlah. Náplň 10 -11 kg.</t>
  </si>
  <si>
    <t>DEZINFEKČNÍ PROSTŘ</t>
  </si>
  <si>
    <t>MYCÍ PROSTŘ. KUCHYNĚ</t>
  </si>
  <si>
    <t>MYCÍ PROSTŘ. KUCHYNĚ - tekutý krém</t>
  </si>
  <si>
    <t>MYCÍ PROSTŘ. KUCHYNĚ - čistící krém</t>
  </si>
  <si>
    <t>MYCÍ PROSTŘ. KOUPELNA</t>
  </si>
  <si>
    <t>Tekutý čistič  na vápenaté usazeniny. Použití: nerezové dřezy a vodovodní baterie, keramická umyvadla, vany, příbory,sklenice, jídelní soupravy, podlahy,dlaždičky,keramika. Náplň  0,75 - 1l.</t>
  </si>
  <si>
    <t>MYCÍ PROSTŘ. WC</t>
  </si>
  <si>
    <t>VŮNĚ WC</t>
  </si>
  <si>
    <t>KRÉM NA RUCE</t>
  </si>
  <si>
    <t xml:space="preserve">Ochranný a regenerační krém, náplň 100 ml - 150 ml. </t>
  </si>
  <si>
    <t>ČISTIČ ODPADŮ</t>
  </si>
  <si>
    <t>Čistič oken</t>
  </si>
  <si>
    <t>Vinylové rukavice - M</t>
  </si>
  <si>
    <t>balení</t>
  </si>
  <si>
    <t>Vinylové rukavice - XL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</si>
  <si>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</si>
  <si>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</si>
  <si>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</si>
  <si>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</si>
  <si>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</si>
  <si>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</si>
  <si>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Sáčky na odpadky</t>
  </si>
  <si>
    <t>role</t>
  </si>
  <si>
    <t>50 x 60cm - 30litrů. Tloušťka min. 6 mic. Role 50 - 60 ks.</t>
  </si>
  <si>
    <t>Pytle zelené, žluté</t>
  </si>
  <si>
    <t>Pytle černé, modré silné</t>
  </si>
  <si>
    <t xml:space="preserve">Kuchyňské utěrky </t>
  </si>
  <si>
    <t>balení (2role)</t>
  </si>
  <si>
    <t xml:space="preserve">Folie potravinářská v roli </t>
  </si>
  <si>
    <t>Vědro 10 l</t>
  </si>
  <si>
    <t xml:space="preserve">Smeták - plastový </t>
  </si>
  <si>
    <t>Smetáček + lopatka</t>
  </si>
  <si>
    <t>Násada na smeták</t>
  </si>
  <si>
    <t xml:space="preserve">Hadr na podlahu  </t>
  </si>
  <si>
    <t xml:space="preserve">Prachovka </t>
  </si>
  <si>
    <t>38 x 38 cm, viskozová, barevná.</t>
  </si>
  <si>
    <t>Molitanové houbičky malé</t>
  </si>
  <si>
    <t>Houba tvarovaná velká</t>
  </si>
  <si>
    <t>12 x 7 x 4,5 cm, na jedné straně abrazivní vrstva.</t>
  </si>
  <si>
    <t xml:space="preserve">Auto houba </t>
  </si>
  <si>
    <t xml:space="preserve">Souprava WC - plast </t>
  </si>
  <si>
    <t>Samostatná faktura</t>
  </si>
  <si>
    <t>NE</t>
  </si>
  <si>
    <t>PS - Josef Brejcha,
Tel.: 728 504 033</t>
  </si>
  <si>
    <t>Univerzitní 22, 
301 00 Plzeň,
Správa a provoz budov, bytů a ubytoven,
místnost  UK 010</t>
  </si>
  <si>
    <t>Role, toal. Papír 2-vsrtvý, 100% celuloza, min. 200 útržků.</t>
  </si>
  <si>
    <t>ODSTRAŇOVAČ PLÍSNÍ S ROZPRAŠOVAČEM</t>
  </si>
  <si>
    <t>Rukavice gumové - S</t>
  </si>
  <si>
    <t>Rukavice latex - S</t>
  </si>
  <si>
    <t xml:space="preserve">Rukavice přírodní latex, vysoce elastické, s bavlněnou vystýlkou, velikost S. </t>
  </si>
  <si>
    <t>Rukavice latex - L</t>
  </si>
  <si>
    <t xml:space="preserve">Rukavice přírodní latex, vysoce elastické, s bavlněnou vystýlkou, velikost L. </t>
  </si>
  <si>
    <t>Stěrka na podlahu - gumová</t>
  </si>
  <si>
    <t>Houbový hadřík</t>
  </si>
  <si>
    <t>18 x 16 cm, vysoce savý a trvanlivý.</t>
  </si>
  <si>
    <t>Michaela Cingrošová,
Tel.: 37763 4893</t>
  </si>
  <si>
    <t>Klatovská 51,
301 00 Plzeň,
Fakulta pedagogická - Bufet</t>
  </si>
  <si>
    <t>18-05935S-Prof. Mergl</t>
  </si>
  <si>
    <t>ANO</t>
  </si>
  <si>
    <t>Mgr. Tereza Gerátová,
Tel.: 377 636 241,
geratovt@cbg.zcu.cz</t>
  </si>
  <si>
    <t>Chodské náměstí 1, 
301 00 Plzeň, 
 Fakulta pedagogická -
Centrum biologie, geověd a envigogiky, 
místnost CH 318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</si>
  <si>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</si>
  <si>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Náhradní mopy na vytírání</t>
  </si>
  <si>
    <t>Ilona Polívková, 
Tel.: 725 549 941</t>
  </si>
  <si>
    <t>Máchova 14-16,
301 00 Plzeň,
Kolej Máchova 14-16</t>
  </si>
  <si>
    <t>PRACÍ GEL</t>
  </si>
  <si>
    <t>Určen na barevné prádlo, náplň 2,5 - 3 l.</t>
  </si>
  <si>
    <t>Čistící prostředek na grily a konvektomaty</t>
  </si>
  <si>
    <t>Sáčky na odpadky - pevné</t>
  </si>
  <si>
    <t>Pytle LDPE volné (ks) černé</t>
  </si>
  <si>
    <t>Papírová utěrka s centrálním odvinem</t>
  </si>
  <si>
    <t xml:space="preserve">balení </t>
  </si>
  <si>
    <t>Násada na smetáky a kartáče</t>
  </si>
  <si>
    <t>Petra Reinvartová,
Tel.: 37763 4874</t>
  </si>
  <si>
    <t>Univerzitní 18, 
301 00 Plzeň,
Kavárna - Univerzitní knihovna,
místnos UB 139</t>
  </si>
  <si>
    <t>Balíček skládaných Z-Z ručníků. 2vrstvé, bílé, 100% celuloza, rozměr 23 x 25cm.
1ks (balíček) min. 150ks papírových ručníků. V kartonu min. 20ks (balíčků).</t>
  </si>
  <si>
    <t>Role, toal. papír 3-vrstvý, 100% celuloza, min. 150 útržků.</t>
  </si>
  <si>
    <t>Univerzální čistící prostředek se čpavkem. Použití zejména: mytí podlahových krytin, kachliček, dlaždic, omyvatelných stěn, na podlahy, nábytek, lamináty, nerez, smalt, keramiku, okna, koberce.
Náplň 1,5 - 2 l.</t>
  </si>
  <si>
    <t>Tekutý saponátový přípravek - ve vodě zcela rozpustný, biolog. rozložitelnost povrchově aktivních látek min. 80%. pH: 5,5 - 8,5. Použití zejména: čištění podlah, kuchyňských a hygienických zařízení a jíných nesavých povrchů.
Náplň 0,75 - 1 l.</t>
  </si>
  <si>
    <t>Role průmyslová 28, 2vrstvý, bílý, 100% celuloza. V balení min. 6ks (rolí). Návin min. 280 bm průměr dutinky max. 7,5 cm. Určeno do zásobníků.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</si>
  <si>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</si>
  <si>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</t>
  </si>
  <si>
    <t>Tekutý čistící a dezinfekční prostředek - baktericidní a fungicidní účinky. Použití: na podlahy, chodby, koupelny a  hygienická zařízení. Náplň 0,75 - 1 l.</t>
  </si>
  <si>
    <t>Koncentrovaný kapalný dezinfekční a mycí prostředek - obsah chloranu sodného menší než 5%, vhodný i pro dezinfekci pitné vody. Náplň 1 - 1,5 l.</t>
  </si>
  <si>
    <t>Tekutý přípravek na ruční mytí nádobí,  odstraňování mastnoty i ve studené vodě, náplň 0,5 - 0,75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</si>
  <si>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</si>
  <si>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Jemný čisticí krém s přísadou abrazivních látek. pH: 7,5-10. Použití zejména: čištění nádobí, sporáků, umyvadel, van, smaltovaných předmětů apod., na úklid kuchyní, koupelen a všech nenasákavých povrchů.
Náplň 600 - 800 g.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</si>
  <si>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</si>
  <si>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0,4 - 0,6 kg.</t>
  </si>
  <si>
    <t>Tekutý kyselý čistící prostředek s antibakteriálními účinky a obsahem látek rozpouštějíci rez, vodní kámen a jiné usazeniny. Náplň 0,5 - 0,75l.</t>
  </si>
  <si>
    <t>Dezinfekční přípravek - gel,  s obsahem kyseliny chlorovodíkové, rozpustný ve vodě. Použití: k odstraňování vodního kamene v toaletě. Náplň 0,75 - 1l.</t>
  </si>
  <si>
    <t>Osvěžovač vzduchu - suchý spray, odstraňovač pachů. Náplň 300 ml - 400 ml.</t>
  </si>
  <si>
    <t>MÝDLO TEKUTÉ - s aplikátorem</t>
  </si>
  <si>
    <t>Husté tekuté mýdlo s glycerinem, s přírodními výtažky, balení s aplikátorem. Náplň 0,75 - 1l.</t>
  </si>
  <si>
    <t>MÝDLO  TEKUTÉ - bez aplikátoru</t>
  </si>
  <si>
    <t>Husté tekuté mýdlo s glycerinem, s přírodními výtažky, balení bez aplikátoru, náplň 5 -6 l. Obsah NaCl max. 1%. 
Nutno doložit potvrzením od  výrobce.</t>
  </si>
  <si>
    <t xml:space="preserve">Ochranný a regenerační krém. Náplň 100 ml - 150 ml. </t>
  </si>
  <si>
    <t>Zklidňující ochranný krém. Náplň 100 ml - 150 ml.</t>
  </si>
  <si>
    <t>Sypký čistič potrubí. Použití: čištění kuchyňských odpadů od vlasů, tuků, papíru, vaty. Balení s bezpečnostním víčkem. Náplň 0,9 - 1,2 kg.</t>
  </si>
  <si>
    <t>Čisticí prostředek  s obsahem alkoholu. Použití: mytí, čištění a leštění oken a skleněných ploch. Náplň 0,5 - 1 l.</t>
  </si>
  <si>
    <t>Velikost M. Balení 100 - 120 ks.</t>
  </si>
  <si>
    <t>Velikost XL. Balení 100 - 120 ks.</t>
  </si>
  <si>
    <t>Sáčky hygienické (na vložky) mikrotenové. Balení 25 - 30ks.</t>
  </si>
  <si>
    <t>63 x 74cm - 60litrů. Tloušťka min. 7 mic. Role 50 - 60 ks.</t>
  </si>
  <si>
    <t>70 x 110cm - 120 l, ze silné folie tl. min. 60 mikronů. Role 25 - 30 ks.</t>
  </si>
  <si>
    <t>70 x 110 cm - 120 l, ze silné folie tl. min. 100 mikronů. Role 15 - 20 ks.</t>
  </si>
  <si>
    <t xml:space="preserve">Kuchyňské utěrky v roli, 2vrstvé, min. 50 útržků  v roli. Návin v jedné roli mi. 30m. Balení 2 role.  </t>
  </si>
  <si>
    <t>Role šíře 45 cm, návin min. 300 m.</t>
  </si>
  <si>
    <t>Vědro plast bez výlevky, 10 litrů.</t>
  </si>
  <si>
    <t>Smeták bez násady pro vnitřní použití, šíře 30 cm.</t>
  </si>
  <si>
    <t xml:space="preserve">Souprava s otvorem pro zavěšení, štětiny - syntetické vlákno polyetylen, lopatka opatřena gumou. </t>
  </si>
  <si>
    <t>S jemným závitem, plast, délka 130 cm.</t>
  </si>
  <si>
    <t>Z netkaného textilu (vizkóza), rozměr 60 x 70 (oranžový).</t>
  </si>
  <si>
    <t>Rozměr 52 x 90 cm, klasický tkaný (bílý). Složení: 75% Bavlny, 25% Viskózy.</t>
  </si>
  <si>
    <t>Rozměr 54 x 65 cm, klasický tkaný (bílý). Složení: 75% Bavlny, 25% Viskózy.</t>
  </si>
  <si>
    <t>35 x 40 cm, flanelová, bílá.</t>
  </si>
  <si>
    <t>Molitanové houbičky malé, na jedné straně abrazivní vrstva. Balení 10 - 12ks.</t>
  </si>
  <si>
    <t>190 x 130 x 70mm (± 1 cm), molitanová, oválná.</t>
  </si>
  <si>
    <t>Kartáč + odkapávací stojan (držák).</t>
  </si>
  <si>
    <t>Koncentrovaný kapalný dezinfekční a mycí prostředek - obsah chloranu sodného menší než 5%,vhodný i pro dezinfekci pitné vody. Náplň 5-6 l nebo 5-6 kg .</t>
  </si>
  <si>
    <t>Tekutý přípravek na ruční mytí nádobí, odstraňování mastnoty i ve studené vodě. Náplň 5 - 5,5 l.</t>
  </si>
  <si>
    <t>Jemný čisticí krém s přísadou abrazivních látek. pH: 7,5-10. Použití zejména: čištění nádobí, sporáků, umyvadel, van, smaltovaných předmětů apod., na úklid kuchyní, koupelen a všech nenasákavých povrchů. Náplň 600-800 g.</t>
  </si>
  <si>
    <t>Kyselý přípravek v rozprašovači, s antibakteriální přísadou, obsah látek rozpouštějíci rez a vodní kámen. Použití:  pro všechny omývatelné plochy, včetně akrylátu. 
Náplň 0,5 - 0,75l.</t>
  </si>
  <si>
    <t>Husté tekuté mýdlo s glycerinem, s přírodními výtažky, balení bez aplikátoru, náplň 5 -6 l. Obsah NaCl max. 1%. Nutno doložit potvrzením od  výrobce.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</si>
  <si>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</si>
  <si>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 xml:space="preserve">Vnitřní bavlněná vložka, velikost S . </t>
  </si>
  <si>
    <t>Stěrka na podlahu, vhodná pro velké plochy, z kterých je nutné odstranit větší množství vody. Dlouhá teleskopická hliníková tyč, stěrka vyrobena z kvalitní pevné gumy pro stahování vody ze všech povrchů.</t>
  </si>
  <si>
    <t>Kompatibilní s mopy SPOKAR, páskový velký, dlouhé třásně cca 23cm.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</si>
  <si>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</si>
  <si>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Tekutý přípravek na ruční mytí nádobí, odstraňování mastnoty i ve studené vodě, náplň 0,5 - 0,75 l.</t>
  </si>
  <si>
    <t>Husté tekuté mýdlo s glycerinem, s přírodními výtažky, balení s aplikátorem, náplň 0,75 - 1l.</t>
  </si>
  <si>
    <t>Tekutý čistič odpadů, obsah H2SO4: 96%. Použití: pročištění plastových a keramických odpadů umyvadel, sprch, WC, kanalizace. Náplň 1 - 1,5 l.</t>
  </si>
  <si>
    <t>Přípravek na odstraňování znečištění grilů, mikrovlnek, trub a na odstraňování napečenin. Náplň 0,75 - 1 l.</t>
  </si>
  <si>
    <t>63 x 74cm - 60 litrů. Tloušťka min. 7 mic. Role 50 - 60 ks.</t>
  </si>
  <si>
    <t xml:space="preserve">63 x 74cm - 60 litrů. Pevné sáčky do odpadkových košů, vyrobené z HDPE fólie. Odolné proti roztržení a úniku tekutiny, tloušťka fólie min. 24 mic. Role 10 - 12 ks.  </t>
  </si>
  <si>
    <t>60 x 120 cm, pytle volně ložené, vyrobeny z kvalitního polyetylénu odolnému proti protržení. Vhodné na veškerý odpad, jsou plně recyklovatelné. Tlouštka min. 200 mikronů.</t>
  </si>
  <si>
    <t xml:space="preserve">Papírová utěrka v roli s centrálním odvinem, rozměr 38cm x 23,5. V roli min. 200 utěrek. Použití: jednorázové stírání nečistot. Balení 12 - 14 rolí. </t>
  </si>
  <si>
    <t>Dřevěná, pr. 2,5 cm, délka 160 cm.</t>
  </si>
  <si>
    <t>Molitanové houbičky malé, na jedné straně abrazivní vrstva, balení 10 - 12ks.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</si>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</sst>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9" fillId="0" borderId="0"/>
  </cellStyleXfs>
  <cellXfs count="15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164" fontId="11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3" xfId="0" applyNumberFormat="1" applyFont="1" applyFill="1" applyBorder="1" applyAlignment="1" applyProtection="1">
      <alignment horizontal="center" vertical="center" wrapText="1"/>
    </xf>
    <xf numFmtId="0" fontId="1" fillId="4" borderId="16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4" borderId="22" xfId="0" applyNumberFormat="1" applyFont="1" applyFill="1" applyBorder="1" applyAlignment="1" applyProtection="1">
      <alignment horizontal="center" vertical="center" wrapText="1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11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11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11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1" xfId="0" applyNumberFormat="1" applyFill="1" applyBorder="1" applyAlignment="1" applyProtection="1">
      <alignment horizontal="center" vertical="center"/>
    </xf>
    <xf numFmtId="164" fontId="11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/>
    </xf>
    <xf numFmtId="165" fontId="0" fillId="0" borderId="12" xfId="0" applyNumberFormat="1" applyBorder="1" applyAlignment="1" applyProtection="1">
      <alignment horizontal="right" vertical="center"/>
    </xf>
    <xf numFmtId="164" fontId="0" fillId="0" borderId="2" xfId="0" applyNumberFormat="1" applyFill="1" applyBorder="1" applyAlignment="1" applyProtection="1">
      <alignment horizontal="right" vertical="center"/>
    </xf>
    <xf numFmtId="165" fontId="0" fillId="0" borderId="2" xfId="0" applyNumberFormat="1" applyBorder="1" applyAlignment="1" applyProtection="1">
      <alignment horizontal="right" vertical="center"/>
    </xf>
    <xf numFmtId="165" fontId="0" fillId="0" borderId="11" xfId="0" applyNumberFormat="1" applyBorder="1" applyAlignment="1" applyProtection="1">
      <alignment horizontal="right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2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164" fontId="0" fillId="0" borderId="0" xfId="0" applyNumberFormat="1" applyAlignment="1" applyProtection="1">
      <alignment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0" fillId="0" borderId="12" xfId="2" applyNumberFormat="1" applyFont="1" applyFill="1" applyBorder="1" applyAlignment="1" applyProtection="1">
      <alignment horizontal="left"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10" fillId="0" borderId="12" xfId="2" applyNumberFormat="1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0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0" fillId="0" borderId="2" xfId="2" applyNumberFormat="1" applyFont="1" applyFill="1" applyBorder="1" applyAlignment="1" applyProtection="1">
      <alignment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10" fillId="0" borderId="28" xfId="2" applyNumberFormat="1" applyFont="1" applyFill="1" applyBorder="1" applyAlignment="1" applyProtection="1">
      <alignment horizontal="left" vertical="center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10" fillId="0" borderId="28" xfId="2" applyNumberFormat="1" applyFont="1" applyFill="1" applyBorder="1" applyAlignment="1" applyProtection="1">
      <alignment vertical="center" wrapText="1"/>
    </xf>
    <xf numFmtId="3" fontId="0" fillId="0" borderId="32" xfId="0" applyNumberFormat="1" applyFill="1" applyBorder="1" applyAlignment="1" applyProtection="1">
      <alignment horizontal="center" vertical="center" wrapText="1"/>
    </xf>
    <xf numFmtId="0" fontId="10" fillId="0" borderId="33" xfId="2" applyNumberFormat="1" applyFont="1" applyFill="1" applyBorder="1" applyAlignment="1" applyProtection="1">
      <alignment horizontal="left" vertical="center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10" fillId="0" borderId="33" xfId="2" applyNumberFormat="1" applyFont="1" applyFill="1" applyBorder="1" applyAlignment="1" applyProtection="1">
      <alignment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10" fillId="0" borderId="2" xfId="2" applyNumberFormat="1" applyFont="1" applyFill="1" applyBorder="1" applyAlignment="1" applyProtection="1">
      <alignment horizontal="left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10" fillId="0" borderId="1" xfId="2" applyNumberFormat="1" applyFont="1" applyFill="1" applyBorder="1" applyAlignment="1" applyProtection="1">
      <alignment horizontal="left" vertical="center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10" fillId="0" borderId="1" xfId="2" applyNumberFormat="1" applyFont="1" applyFill="1" applyBorder="1" applyAlignment="1" applyProtection="1">
      <alignment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10" fillId="0" borderId="1" xfId="2" applyNumberFormat="1" applyFont="1" applyFill="1" applyBorder="1" applyAlignment="1" applyProtection="1">
      <alignment horizontal="left" vertical="center" wrapText="1"/>
    </xf>
    <xf numFmtId="0" fontId="0" fillId="3" borderId="1" xfId="0" applyFont="1" applyFill="1" applyBorder="1" applyAlignment="1" applyProtection="1">
      <alignment vertical="center" wrapText="1"/>
    </xf>
    <xf numFmtId="0" fontId="10" fillId="0" borderId="33" xfId="2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0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0" fillId="0" borderId="9" xfId="2" applyNumberFormat="1" applyFon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3" borderId="33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right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40" xfId="0" applyNumberFormat="1" applyFont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0" fillId="0" borderId="15" xfId="0" applyBorder="1" applyAlignment="1" applyProtection="1"/>
    <xf numFmtId="0" fontId="0" fillId="0" borderId="21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4" borderId="23" xfId="0" applyNumberFormat="1" applyFon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3" borderId="25" xfId="0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3" borderId="28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11" fillId="2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3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59" customWidth="1"/>
    <col min="5" max="5" width="9.85546875" style="60" customWidth="1"/>
    <col min="6" max="6" width="100.5703125" style="2" customWidth="1"/>
    <col min="7" max="7" width="21.85546875" style="2" hidden="1" customWidth="1"/>
    <col min="8" max="8" width="20.85546875" style="1" customWidth="1"/>
    <col min="9" max="9" width="25.85546875" style="1" customWidth="1"/>
    <col min="10" max="10" width="21" style="1" customWidth="1"/>
    <col min="11" max="11" width="17.28515625" style="1" customWidth="1"/>
    <col min="12" max="12" width="20.42578125" style="1" hidden="1" customWidth="1"/>
    <col min="13" max="13" width="15" style="2" customWidth="1"/>
    <col min="14" max="14" width="21.7109375" style="2" customWidth="1"/>
    <col min="15" max="15" width="30.140625" style="1" customWidth="1"/>
    <col min="16" max="16" width="28.140625" style="1" customWidth="1"/>
    <col min="17" max="17" width="40.28515625" style="2" customWidth="1"/>
    <col min="18" max="16384" width="9.140625" style="1"/>
  </cols>
  <sheetData>
    <row r="1" spans="1:19" ht="18" customHeight="1" x14ac:dyDescent="0.25">
      <c r="B1" s="137" t="s">
        <v>12</v>
      </c>
      <c r="C1" s="137"/>
      <c r="D1" s="137"/>
      <c r="E1" s="137"/>
      <c r="F1" s="137"/>
      <c r="I1" s="54"/>
      <c r="J1" s="54"/>
      <c r="P1" s="124" t="s">
        <v>11</v>
      </c>
      <c r="Q1" s="124"/>
      <c r="R1" s="55"/>
      <c r="S1" s="55"/>
    </row>
    <row r="2" spans="1:19" ht="18.75" customHeight="1" x14ac:dyDescent="0.25">
      <c r="C2" s="15"/>
      <c r="D2" s="13"/>
      <c r="E2" s="14"/>
      <c r="F2" s="15"/>
      <c r="I2" s="54"/>
      <c r="J2" s="54"/>
      <c r="L2" s="56"/>
      <c r="M2" s="1"/>
      <c r="N2" s="4"/>
    </row>
    <row r="3" spans="1:19" ht="21" customHeight="1" x14ac:dyDescent="0.25">
      <c r="B3" s="125" t="s">
        <v>171</v>
      </c>
      <c r="C3" s="126"/>
      <c r="D3" s="127" t="s">
        <v>8</v>
      </c>
      <c r="E3" s="128"/>
      <c r="F3" s="131" t="s">
        <v>172</v>
      </c>
      <c r="G3" s="57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19" ht="21" customHeight="1" thickBot="1" x14ac:dyDescent="0.3">
      <c r="B4" s="125"/>
      <c r="C4" s="126"/>
      <c r="D4" s="129"/>
      <c r="E4" s="130"/>
      <c r="F4" s="131"/>
      <c r="H4" s="2"/>
      <c r="I4" s="54"/>
      <c r="J4" s="54"/>
      <c r="M4" s="54"/>
      <c r="N4" s="54"/>
      <c r="O4" s="54"/>
      <c r="P4" s="54"/>
      <c r="Q4" s="54"/>
    </row>
    <row r="5" spans="1:19" ht="34.15" customHeight="1" thickBot="1" x14ac:dyDescent="0.3">
      <c r="G5" s="3"/>
      <c r="I5" s="20" t="s">
        <v>8</v>
      </c>
    </row>
    <row r="6" spans="1:19" s="61" customFormat="1" ht="77.25" customHeight="1" thickTop="1" thickBot="1" x14ac:dyDescent="0.3">
      <c r="B6" s="53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17</v>
      </c>
      <c r="H6" s="21" t="s">
        <v>4</v>
      </c>
      <c r="I6" s="12" t="s">
        <v>5</v>
      </c>
      <c r="J6" s="27" t="s">
        <v>6</v>
      </c>
      <c r="K6" s="23" t="s">
        <v>7</v>
      </c>
      <c r="L6" s="21" t="s">
        <v>16</v>
      </c>
      <c r="M6" s="21" t="s">
        <v>18</v>
      </c>
      <c r="N6" s="21" t="s">
        <v>19</v>
      </c>
      <c r="O6" s="21" t="s">
        <v>93</v>
      </c>
      <c r="P6" s="27" t="s">
        <v>20</v>
      </c>
      <c r="Q6" s="28" t="s">
        <v>21</v>
      </c>
    </row>
    <row r="7" spans="1:19" s="68" customFormat="1" ht="40.5" customHeight="1" thickTop="1" x14ac:dyDescent="0.25">
      <c r="A7" s="62"/>
      <c r="B7" s="63">
        <v>1</v>
      </c>
      <c r="C7" s="64" t="s">
        <v>22</v>
      </c>
      <c r="D7" s="65">
        <v>600</v>
      </c>
      <c r="E7" s="66" t="s">
        <v>23</v>
      </c>
      <c r="F7" s="67" t="s">
        <v>107</v>
      </c>
      <c r="G7" s="48">
        <f t="shared" ref="G7:G38" si="0">D7*H7</f>
        <v>7500</v>
      </c>
      <c r="H7" s="148">
        <v>12.5</v>
      </c>
      <c r="I7" s="149"/>
      <c r="J7" s="49">
        <f t="shared" ref="J7:J38" si="1">D7*I7</f>
        <v>0</v>
      </c>
      <c r="K7" s="24" t="str">
        <f t="shared" ref="K7:K10" si="2">IF(ISNUMBER(I7), IF(I7&gt;H7,"NEVYHOVUJE","VYHOVUJE")," ")</f>
        <v xml:space="preserve"> </v>
      </c>
      <c r="L7" s="141"/>
      <c r="M7" s="107" t="s">
        <v>73</v>
      </c>
      <c r="N7" s="143" t="s">
        <v>74</v>
      </c>
      <c r="O7" s="107"/>
      <c r="P7" s="107" t="s">
        <v>75</v>
      </c>
      <c r="Q7" s="145" t="s">
        <v>76</v>
      </c>
    </row>
    <row r="8" spans="1:19" s="68" customFormat="1" ht="40.5" customHeight="1" x14ac:dyDescent="0.25">
      <c r="B8" s="69">
        <v>2</v>
      </c>
      <c r="C8" s="70" t="s">
        <v>24</v>
      </c>
      <c r="D8" s="71">
        <v>1200</v>
      </c>
      <c r="E8" s="82" t="s">
        <v>25</v>
      </c>
      <c r="F8" s="72" t="s">
        <v>111</v>
      </c>
      <c r="G8" s="50">
        <f t="shared" si="0"/>
        <v>36000</v>
      </c>
      <c r="H8" s="5">
        <v>30</v>
      </c>
      <c r="I8" s="17"/>
      <c r="J8" s="51">
        <f t="shared" si="1"/>
        <v>0</v>
      </c>
      <c r="K8" s="25" t="str">
        <f t="shared" si="2"/>
        <v xml:space="preserve"> </v>
      </c>
      <c r="L8" s="142"/>
      <c r="M8" s="108"/>
      <c r="N8" s="144"/>
      <c r="O8" s="108"/>
      <c r="P8" s="108"/>
      <c r="Q8" s="146"/>
    </row>
    <row r="9" spans="1:19" s="68" customFormat="1" ht="35.25" customHeight="1" x14ac:dyDescent="0.25">
      <c r="B9" s="69">
        <v>3</v>
      </c>
      <c r="C9" s="70" t="s">
        <v>26</v>
      </c>
      <c r="D9" s="71">
        <v>80</v>
      </c>
      <c r="E9" s="82" t="s">
        <v>25</v>
      </c>
      <c r="F9" s="72" t="s">
        <v>108</v>
      </c>
      <c r="G9" s="50">
        <f t="shared" si="0"/>
        <v>360</v>
      </c>
      <c r="H9" s="5">
        <v>4.5</v>
      </c>
      <c r="I9" s="16"/>
      <c r="J9" s="52">
        <f t="shared" si="1"/>
        <v>0</v>
      </c>
      <c r="K9" s="26" t="str">
        <f t="shared" si="2"/>
        <v xml:space="preserve"> </v>
      </c>
      <c r="L9" s="142"/>
      <c r="M9" s="108"/>
      <c r="N9" s="144"/>
      <c r="O9" s="108"/>
      <c r="P9" s="108"/>
      <c r="Q9" s="146"/>
    </row>
    <row r="10" spans="1:19" ht="60" x14ac:dyDescent="0.25">
      <c r="B10" s="69">
        <v>4</v>
      </c>
      <c r="C10" s="70" t="s">
        <v>27</v>
      </c>
      <c r="D10" s="71">
        <v>30</v>
      </c>
      <c r="E10" s="82" t="s">
        <v>28</v>
      </c>
      <c r="F10" s="72" t="s">
        <v>110</v>
      </c>
      <c r="G10" s="5">
        <f t="shared" si="0"/>
        <v>1050</v>
      </c>
      <c r="H10" s="5">
        <v>35</v>
      </c>
      <c r="I10" s="17"/>
      <c r="J10" s="18">
        <f t="shared" si="1"/>
        <v>0</v>
      </c>
      <c r="K10" s="25" t="str">
        <f t="shared" si="2"/>
        <v xml:space="preserve"> </v>
      </c>
      <c r="L10" s="142"/>
      <c r="M10" s="108"/>
      <c r="N10" s="144"/>
      <c r="O10" s="108"/>
      <c r="P10" s="108"/>
      <c r="Q10" s="146"/>
    </row>
    <row r="11" spans="1:19" ht="52.5" customHeight="1" x14ac:dyDescent="0.25">
      <c r="B11" s="69">
        <v>5</v>
      </c>
      <c r="C11" s="70" t="s">
        <v>27</v>
      </c>
      <c r="D11" s="71">
        <v>60</v>
      </c>
      <c r="E11" s="82" t="s">
        <v>28</v>
      </c>
      <c r="F11" s="72" t="s">
        <v>109</v>
      </c>
      <c r="G11" s="5">
        <f t="shared" si="0"/>
        <v>2520</v>
      </c>
      <c r="H11" s="5">
        <v>42</v>
      </c>
      <c r="I11" s="17"/>
      <c r="J11" s="18">
        <f t="shared" si="1"/>
        <v>0</v>
      </c>
      <c r="K11" s="25" t="str">
        <f t="shared" ref="K11:K53" si="3">IF(ISNUMBER(I11), IF(I11&gt;H11,"NEVYHOVUJE","VYHOVUJE")," ")</f>
        <v xml:space="preserve"> </v>
      </c>
      <c r="L11" s="142"/>
      <c r="M11" s="108"/>
      <c r="N11" s="144"/>
      <c r="O11" s="108"/>
      <c r="P11" s="108"/>
      <c r="Q11" s="146"/>
    </row>
    <row r="12" spans="1:19" ht="40.5" customHeight="1" x14ac:dyDescent="0.25">
      <c r="B12" s="69">
        <v>6</v>
      </c>
      <c r="C12" s="70" t="s">
        <v>29</v>
      </c>
      <c r="D12" s="71">
        <v>40</v>
      </c>
      <c r="E12" s="82" t="s">
        <v>28</v>
      </c>
      <c r="F12" s="72" t="s">
        <v>112</v>
      </c>
      <c r="G12" s="5">
        <f t="shared" si="0"/>
        <v>2400</v>
      </c>
      <c r="H12" s="5">
        <v>60</v>
      </c>
      <c r="I12" s="16"/>
      <c r="J12" s="19">
        <f t="shared" si="1"/>
        <v>0</v>
      </c>
      <c r="K12" s="26" t="str">
        <f t="shared" si="3"/>
        <v xml:space="preserve"> </v>
      </c>
      <c r="L12" s="142"/>
      <c r="M12" s="108"/>
      <c r="N12" s="144"/>
      <c r="O12" s="108"/>
      <c r="P12" s="108"/>
      <c r="Q12" s="146"/>
    </row>
    <row r="13" spans="1:19" ht="30.75" customHeight="1" x14ac:dyDescent="0.25">
      <c r="B13" s="69">
        <v>7</v>
      </c>
      <c r="C13" s="70" t="s">
        <v>30</v>
      </c>
      <c r="D13" s="71">
        <v>2</v>
      </c>
      <c r="E13" s="82" t="s">
        <v>28</v>
      </c>
      <c r="F13" s="72" t="s">
        <v>31</v>
      </c>
      <c r="G13" s="5">
        <f t="shared" si="0"/>
        <v>720</v>
      </c>
      <c r="H13" s="5">
        <v>360</v>
      </c>
      <c r="I13" s="17"/>
      <c r="J13" s="18">
        <f t="shared" si="1"/>
        <v>0</v>
      </c>
      <c r="K13" s="25" t="str">
        <f t="shared" si="3"/>
        <v xml:space="preserve"> </v>
      </c>
      <c r="L13" s="142"/>
      <c r="M13" s="108"/>
      <c r="N13" s="144"/>
      <c r="O13" s="108"/>
      <c r="P13" s="108"/>
      <c r="Q13" s="146"/>
    </row>
    <row r="14" spans="1:19" ht="39.950000000000003" customHeight="1" x14ac:dyDescent="0.25">
      <c r="B14" s="69">
        <v>8</v>
      </c>
      <c r="C14" s="70" t="s">
        <v>113</v>
      </c>
      <c r="D14" s="71">
        <v>40</v>
      </c>
      <c r="E14" s="82" t="s">
        <v>28</v>
      </c>
      <c r="F14" s="72" t="s">
        <v>114</v>
      </c>
      <c r="G14" s="5">
        <f t="shared" si="0"/>
        <v>1920</v>
      </c>
      <c r="H14" s="5">
        <v>48</v>
      </c>
      <c r="I14" s="17"/>
      <c r="J14" s="18">
        <f t="shared" si="1"/>
        <v>0</v>
      </c>
      <c r="K14" s="25" t="str">
        <f t="shared" si="3"/>
        <v xml:space="preserve"> </v>
      </c>
      <c r="L14" s="142"/>
      <c r="M14" s="108"/>
      <c r="N14" s="144"/>
      <c r="O14" s="108"/>
      <c r="P14" s="108"/>
      <c r="Q14" s="146"/>
    </row>
    <row r="15" spans="1:19" ht="39.950000000000003" customHeight="1" x14ac:dyDescent="0.25">
      <c r="B15" s="69">
        <v>9</v>
      </c>
      <c r="C15" s="70" t="s">
        <v>113</v>
      </c>
      <c r="D15" s="71">
        <v>100</v>
      </c>
      <c r="E15" s="82" t="s">
        <v>28</v>
      </c>
      <c r="F15" s="72" t="s">
        <v>115</v>
      </c>
      <c r="G15" s="5">
        <f t="shared" si="0"/>
        <v>2000</v>
      </c>
      <c r="H15" s="5">
        <v>20</v>
      </c>
      <c r="I15" s="16"/>
      <c r="J15" s="19">
        <f t="shared" si="1"/>
        <v>0</v>
      </c>
      <c r="K15" s="26" t="str">
        <f t="shared" si="3"/>
        <v xml:space="preserve"> </v>
      </c>
      <c r="L15" s="142"/>
      <c r="M15" s="108"/>
      <c r="N15" s="144"/>
      <c r="O15" s="108"/>
      <c r="P15" s="108"/>
      <c r="Q15" s="146"/>
    </row>
    <row r="16" spans="1:19" ht="29.25" customHeight="1" x14ac:dyDescent="0.25">
      <c r="B16" s="69">
        <v>10</v>
      </c>
      <c r="C16" s="70" t="s">
        <v>33</v>
      </c>
      <c r="D16" s="71">
        <v>40</v>
      </c>
      <c r="E16" s="82" t="s">
        <v>28</v>
      </c>
      <c r="F16" s="72" t="s">
        <v>116</v>
      </c>
      <c r="G16" s="5">
        <f t="shared" si="0"/>
        <v>800</v>
      </c>
      <c r="H16" s="5">
        <v>20</v>
      </c>
      <c r="I16" s="17"/>
      <c r="J16" s="18">
        <f t="shared" si="1"/>
        <v>0</v>
      </c>
      <c r="K16" s="25" t="str">
        <f t="shared" si="3"/>
        <v xml:space="preserve"> </v>
      </c>
      <c r="L16" s="142"/>
      <c r="M16" s="108"/>
      <c r="N16" s="144"/>
      <c r="O16" s="108"/>
      <c r="P16" s="108"/>
      <c r="Q16" s="146"/>
    </row>
    <row r="17" spans="2:17" ht="57" customHeight="1" x14ac:dyDescent="0.25">
      <c r="B17" s="69">
        <v>11</v>
      </c>
      <c r="C17" s="70" t="s">
        <v>34</v>
      </c>
      <c r="D17" s="71">
        <v>40</v>
      </c>
      <c r="E17" s="82" t="s">
        <v>28</v>
      </c>
      <c r="F17" s="72" t="s">
        <v>117</v>
      </c>
      <c r="G17" s="5">
        <f t="shared" si="0"/>
        <v>1520</v>
      </c>
      <c r="H17" s="5">
        <v>38</v>
      </c>
      <c r="I17" s="17"/>
      <c r="J17" s="18">
        <f t="shared" si="1"/>
        <v>0</v>
      </c>
      <c r="K17" s="25" t="str">
        <f t="shared" si="3"/>
        <v xml:space="preserve"> </v>
      </c>
      <c r="L17" s="142"/>
      <c r="M17" s="108"/>
      <c r="N17" s="144"/>
      <c r="O17" s="108"/>
      <c r="P17" s="108"/>
      <c r="Q17" s="146"/>
    </row>
    <row r="18" spans="2:17" ht="58.5" customHeight="1" x14ac:dyDescent="0.25">
      <c r="B18" s="69">
        <v>12</v>
      </c>
      <c r="C18" s="70" t="s">
        <v>35</v>
      </c>
      <c r="D18" s="71">
        <v>20</v>
      </c>
      <c r="E18" s="82" t="s">
        <v>28</v>
      </c>
      <c r="F18" s="72" t="s">
        <v>118</v>
      </c>
      <c r="G18" s="5">
        <f t="shared" si="0"/>
        <v>480</v>
      </c>
      <c r="H18" s="5">
        <v>24</v>
      </c>
      <c r="I18" s="16"/>
      <c r="J18" s="19">
        <f t="shared" si="1"/>
        <v>0</v>
      </c>
      <c r="K18" s="26" t="str">
        <f t="shared" si="3"/>
        <v xml:space="preserve"> </v>
      </c>
      <c r="L18" s="142"/>
      <c r="M18" s="108"/>
      <c r="N18" s="144"/>
      <c r="O18" s="108"/>
      <c r="P18" s="108"/>
      <c r="Q18" s="146"/>
    </row>
    <row r="19" spans="2:17" ht="39.950000000000003" customHeight="1" x14ac:dyDescent="0.25">
      <c r="B19" s="69">
        <v>13</v>
      </c>
      <c r="C19" s="70" t="s">
        <v>119</v>
      </c>
      <c r="D19" s="71">
        <v>20</v>
      </c>
      <c r="E19" s="82" t="s">
        <v>28</v>
      </c>
      <c r="F19" s="72" t="s">
        <v>120</v>
      </c>
      <c r="G19" s="5">
        <f t="shared" si="0"/>
        <v>320</v>
      </c>
      <c r="H19" s="5">
        <v>16</v>
      </c>
      <c r="I19" s="17"/>
      <c r="J19" s="18">
        <f t="shared" si="1"/>
        <v>0</v>
      </c>
      <c r="K19" s="25" t="str">
        <f t="shared" si="3"/>
        <v xml:space="preserve"> </v>
      </c>
      <c r="L19" s="142"/>
      <c r="M19" s="108"/>
      <c r="N19" s="144"/>
      <c r="O19" s="108"/>
      <c r="P19" s="108"/>
      <c r="Q19" s="146"/>
    </row>
    <row r="20" spans="2:17" ht="39.950000000000003" customHeight="1" x14ac:dyDescent="0.25">
      <c r="B20" s="69">
        <v>14</v>
      </c>
      <c r="C20" s="70" t="s">
        <v>36</v>
      </c>
      <c r="D20" s="71">
        <v>40</v>
      </c>
      <c r="E20" s="82" t="s">
        <v>28</v>
      </c>
      <c r="F20" s="72" t="s">
        <v>37</v>
      </c>
      <c r="G20" s="5">
        <f t="shared" si="0"/>
        <v>1200</v>
      </c>
      <c r="H20" s="5">
        <v>30</v>
      </c>
      <c r="I20" s="17"/>
      <c r="J20" s="18">
        <f t="shared" si="1"/>
        <v>0</v>
      </c>
      <c r="K20" s="25" t="str">
        <f t="shared" si="3"/>
        <v xml:space="preserve"> </v>
      </c>
      <c r="L20" s="142"/>
      <c r="M20" s="108"/>
      <c r="N20" s="144"/>
      <c r="O20" s="108"/>
      <c r="P20" s="108"/>
      <c r="Q20" s="146"/>
    </row>
    <row r="21" spans="2:17" ht="39.950000000000003" customHeight="1" x14ac:dyDescent="0.25">
      <c r="B21" s="69">
        <v>15</v>
      </c>
      <c r="C21" s="70" t="s">
        <v>38</v>
      </c>
      <c r="D21" s="71">
        <v>40</v>
      </c>
      <c r="E21" s="82" t="s">
        <v>28</v>
      </c>
      <c r="F21" s="72" t="s">
        <v>121</v>
      </c>
      <c r="G21" s="5">
        <f t="shared" si="0"/>
        <v>1400</v>
      </c>
      <c r="H21" s="5">
        <v>35</v>
      </c>
      <c r="I21" s="16"/>
      <c r="J21" s="19">
        <f t="shared" si="1"/>
        <v>0</v>
      </c>
      <c r="K21" s="26" t="str">
        <f t="shared" si="3"/>
        <v xml:space="preserve"> </v>
      </c>
      <c r="L21" s="142"/>
      <c r="M21" s="108"/>
      <c r="N21" s="144"/>
      <c r="O21" s="108"/>
      <c r="P21" s="108"/>
      <c r="Q21" s="146"/>
    </row>
    <row r="22" spans="2:17" ht="39.950000000000003" customHeight="1" x14ac:dyDescent="0.25">
      <c r="B22" s="69">
        <v>16</v>
      </c>
      <c r="C22" s="70" t="s">
        <v>38</v>
      </c>
      <c r="D22" s="71">
        <v>100</v>
      </c>
      <c r="E22" s="82" t="s">
        <v>28</v>
      </c>
      <c r="F22" s="72" t="s">
        <v>122</v>
      </c>
      <c r="G22" s="5">
        <f t="shared" si="0"/>
        <v>1600</v>
      </c>
      <c r="H22" s="5">
        <v>16</v>
      </c>
      <c r="I22" s="17"/>
      <c r="J22" s="18">
        <f t="shared" si="1"/>
        <v>0</v>
      </c>
      <c r="K22" s="25" t="str">
        <f t="shared" si="3"/>
        <v xml:space="preserve"> </v>
      </c>
      <c r="L22" s="142"/>
      <c r="M22" s="108"/>
      <c r="N22" s="144"/>
      <c r="O22" s="108"/>
      <c r="P22" s="108"/>
      <c r="Q22" s="146"/>
    </row>
    <row r="23" spans="2:17" ht="27.75" customHeight="1" x14ac:dyDescent="0.25">
      <c r="B23" s="69">
        <v>17</v>
      </c>
      <c r="C23" s="70" t="s">
        <v>39</v>
      </c>
      <c r="D23" s="71">
        <v>20</v>
      </c>
      <c r="E23" s="82" t="s">
        <v>28</v>
      </c>
      <c r="F23" s="72" t="s">
        <v>123</v>
      </c>
      <c r="G23" s="5">
        <f t="shared" si="0"/>
        <v>620</v>
      </c>
      <c r="H23" s="5">
        <v>31</v>
      </c>
      <c r="I23" s="17"/>
      <c r="J23" s="18">
        <f t="shared" si="1"/>
        <v>0</v>
      </c>
      <c r="K23" s="25" t="str">
        <f t="shared" si="3"/>
        <v xml:space="preserve"> </v>
      </c>
      <c r="L23" s="142"/>
      <c r="M23" s="108"/>
      <c r="N23" s="144"/>
      <c r="O23" s="108"/>
      <c r="P23" s="108"/>
      <c r="Q23" s="146"/>
    </row>
    <row r="24" spans="2:17" ht="33.75" customHeight="1" x14ac:dyDescent="0.25">
      <c r="B24" s="69">
        <v>18</v>
      </c>
      <c r="C24" s="70" t="s">
        <v>124</v>
      </c>
      <c r="D24" s="71">
        <v>10</v>
      </c>
      <c r="E24" s="82" t="s">
        <v>28</v>
      </c>
      <c r="F24" s="72" t="s">
        <v>125</v>
      </c>
      <c r="G24" s="5">
        <f t="shared" si="0"/>
        <v>220</v>
      </c>
      <c r="H24" s="5">
        <v>22</v>
      </c>
      <c r="I24" s="16"/>
      <c r="J24" s="19">
        <f t="shared" si="1"/>
        <v>0</v>
      </c>
      <c r="K24" s="26" t="str">
        <f t="shared" si="3"/>
        <v xml:space="preserve"> </v>
      </c>
      <c r="L24" s="142"/>
      <c r="M24" s="108"/>
      <c r="N24" s="144"/>
      <c r="O24" s="108"/>
      <c r="P24" s="108"/>
      <c r="Q24" s="146"/>
    </row>
    <row r="25" spans="2:17" ht="42.75" customHeight="1" x14ac:dyDescent="0.25">
      <c r="B25" s="69">
        <v>19</v>
      </c>
      <c r="C25" s="70" t="s">
        <v>126</v>
      </c>
      <c r="D25" s="71">
        <v>50</v>
      </c>
      <c r="E25" s="82" t="s">
        <v>28</v>
      </c>
      <c r="F25" s="72" t="s">
        <v>127</v>
      </c>
      <c r="G25" s="5">
        <f t="shared" si="0"/>
        <v>3500</v>
      </c>
      <c r="H25" s="5">
        <v>70</v>
      </c>
      <c r="I25" s="17"/>
      <c r="J25" s="18">
        <f t="shared" si="1"/>
        <v>0</v>
      </c>
      <c r="K25" s="25" t="str">
        <f t="shared" si="3"/>
        <v xml:space="preserve"> </v>
      </c>
      <c r="L25" s="142"/>
      <c r="M25" s="108"/>
      <c r="N25" s="144"/>
      <c r="O25" s="108"/>
      <c r="P25" s="108"/>
      <c r="Q25" s="146"/>
    </row>
    <row r="26" spans="2:17" ht="24" customHeight="1" x14ac:dyDescent="0.25">
      <c r="B26" s="69">
        <v>20</v>
      </c>
      <c r="C26" s="70" t="s">
        <v>40</v>
      </c>
      <c r="D26" s="71">
        <v>40</v>
      </c>
      <c r="E26" s="82" t="s">
        <v>28</v>
      </c>
      <c r="F26" s="72" t="s">
        <v>128</v>
      </c>
      <c r="G26" s="5">
        <f t="shared" si="0"/>
        <v>800</v>
      </c>
      <c r="H26" s="5">
        <v>20</v>
      </c>
      <c r="I26" s="17"/>
      <c r="J26" s="18">
        <f t="shared" si="1"/>
        <v>0</v>
      </c>
      <c r="K26" s="25" t="str">
        <f t="shared" si="3"/>
        <v xml:space="preserve"> </v>
      </c>
      <c r="L26" s="142"/>
      <c r="M26" s="108"/>
      <c r="N26" s="144"/>
      <c r="O26" s="108"/>
      <c r="P26" s="108"/>
      <c r="Q26" s="146"/>
    </row>
    <row r="27" spans="2:17" ht="24" customHeight="1" x14ac:dyDescent="0.25">
      <c r="B27" s="69">
        <v>21</v>
      </c>
      <c r="C27" s="70" t="s">
        <v>40</v>
      </c>
      <c r="D27" s="71">
        <v>40</v>
      </c>
      <c r="E27" s="82" t="s">
        <v>28</v>
      </c>
      <c r="F27" s="72" t="s">
        <v>129</v>
      </c>
      <c r="G27" s="5">
        <f t="shared" si="0"/>
        <v>800</v>
      </c>
      <c r="H27" s="5">
        <v>20</v>
      </c>
      <c r="I27" s="16"/>
      <c r="J27" s="19">
        <f t="shared" si="1"/>
        <v>0</v>
      </c>
      <c r="K27" s="26" t="str">
        <f t="shared" si="3"/>
        <v xml:space="preserve"> </v>
      </c>
      <c r="L27" s="142"/>
      <c r="M27" s="108"/>
      <c r="N27" s="144"/>
      <c r="O27" s="108"/>
      <c r="P27" s="108"/>
      <c r="Q27" s="146"/>
    </row>
    <row r="28" spans="2:17" ht="40.5" customHeight="1" x14ac:dyDescent="0.25">
      <c r="B28" s="69">
        <v>22</v>
      </c>
      <c r="C28" s="70" t="s">
        <v>42</v>
      </c>
      <c r="D28" s="71">
        <v>10</v>
      </c>
      <c r="E28" s="82" t="s">
        <v>28</v>
      </c>
      <c r="F28" s="72" t="s">
        <v>130</v>
      </c>
      <c r="G28" s="5">
        <f t="shared" si="0"/>
        <v>650</v>
      </c>
      <c r="H28" s="5">
        <v>65</v>
      </c>
      <c r="I28" s="17"/>
      <c r="J28" s="18">
        <f t="shared" si="1"/>
        <v>0</v>
      </c>
      <c r="K28" s="25" t="str">
        <f t="shared" si="3"/>
        <v xml:space="preserve"> </v>
      </c>
      <c r="L28" s="142"/>
      <c r="M28" s="108"/>
      <c r="N28" s="144"/>
      <c r="O28" s="108"/>
      <c r="P28" s="108"/>
      <c r="Q28" s="146"/>
    </row>
    <row r="29" spans="2:17" ht="24" customHeight="1" x14ac:dyDescent="0.25">
      <c r="B29" s="69">
        <v>23</v>
      </c>
      <c r="C29" s="70" t="s">
        <v>43</v>
      </c>
      <c r="D29" s="71">
        <v>30</v>
      </c>
      <c r="E29" s="82" t="s">
        <v>28</v>
      </c>
      <c r="F29" s="72" t="s">
        <v>131</v>
      </c>
      <c r="G29" s="5">
        <f t="shared" si="0"/>
        <v>450</v>
      </c>
      <c r="H29" s="5">
        <v>15</v>
      </c>
      <c r="I29" s="17"/>
      <c r="J29" s="18">
        <f t="shared" si="1"/>
        <v>0</v>
      </c>
      <c r="K29" s="25" t="str">
        <f t="shared" si="3"/>
        <v xml:space="preserve"> </v>
      </c>
      <c r="L29" s="142"/>
      <c r="M29" s="108"/>
      <c r="N29" s="144"/>
      <c r="O29" s="108"/>
      <c r="P29" s="108"/>
      <c r="Q29" s="146"/>
    </row>
    <row r="30" spans="2:17" ht="24" customHeight="1" x14ac:dyDescent="0.25">
      <c r="B30" s="69">
        <v>24</v>
      </c>
      <c r="C30" s="70" t="s">
        <v>44</v>
      </c>
      <c r="D30" s="71">
        <v>1</v>
      </c>
      <c r="E30" s="82" t="s">
        <v>45</v>
      </c>
      <c r="F30" s="72" t="s">
        <v>132</v>
      </c>
      <c r="G30" s="5">
        <f t="shared" si="0"/>
        <v>70</v>
      </c>
      <c r="H30" s="5">
        <v>70</v>
      </c>
      <c r="I30" s="16"/>
      <c r="J30" s="19">
        <f t="shared" si="1"/>
        <v>0</v>
      </c>
      <c r="K30" s="26" t="str">
        <f t="shared" si="3"/>
        <v xml:space="preserve"> </v>
      </c>
      <c r="L30" s="142"/>
      <c r="M30" s="108"/>
      <c r="N30" s="144"/>
      <c r="O30" s="108"/>
      <c r="P30" s="108"/>
      <c r="Q30" s="146"/>
    </row>
    <row r="31" spans="2:17" ht="24" customHeight="1" x14ac:dyDescent="0.25">
      <c r="B31" s="69">
        <v>25</v>
      </c>
      <c r="C31" s="70" t="s">
        <v>46</v>
      </c>
      <c r="D31" s="71">
        <v>1</v>
      </c>
      <c r="E31" s="82" t="s">
        <v>45</v>
      </c>
      <c r="F31" s="72" t="s">
        <v>133</v>
      </c>
      <c r="G31" s="5">
        <f t="shared" si="0"/>
        <v>70</v>
      </c>
      <c r="H31" s="5">
        <v>70</v>
      </c>
      <c r="I31" s="17"/>
      <c r="J31" s="18">
        <f t="shared" si="1"/>
        <v>0</v>
      </c>
      <c r="K31" s="25" t="str">
        <f t="shared" si="3"/>
        <v xml:space="preserve"> </v>
      </c>
      <c r="L31" s="142"/>
      <c r="M31" s="108"/>
      <c r="N31" s="144"/>
      <c r="O31" s="108"/>
      <c r="P31" s="108"/>
      <c r="Q31" s="146"/>
    </row>
    <row r="32" spans="2:17" ht="24" customHeight="1" x14ac:dyDescent="0.25">
      <c r="B32" s="69">
        <v>26</v>
      </c>
      <c r="C32" s="70" t="s">
        <v>47</v>
      </c>
      <c r="D32" s="71">
        <v>100</v>
      </c>
      <c r="E32" s="82" t="s">
        <v>48</v>
      </c>
      <c r="F32" s="72" t="s">
        <v>49</v>
      </c>
      <c r="G32" s="5">
        <f t="shared" si="0"/>
        <v>1000</v>
      </c>
      <c r="H32" s="5">
        <v>10</v>
      </c>
      <c r="I32" s="17"/>
      <c r="J32" s="18">
        <f t="shared" si="1"/>
        <v>0</v>
      </c>
      <c r="K32" s="25" t="str">
        <f t="shared" si="3"/>
        <v xml:space="preserve"> </v>
      </c>
      <c r="L32" s="142"/>
      <c r="M32" s="108"/>
      <c r="N32" s="144"/>
      <c r="O32" s="108"/>
      <c r="P32" s="108"/>
      <c r="Q32" s="146"/>
    </row>
    <row r="33" spans="2:17" ht="24" customHeight="1" x14ac:dyDescent="0.25">
      <c r="B33" s="69">
        <v>27</v>
      </c>
      <c r="C33" s="70" t="s">
        <v>50</v>
      </c>
      <c r="D33" s="71">
        <v>100</v>
      </c>
      <c r="E33" s="82" t="s">
        <v>48</v>
      </c>
      <c r="F33" s="72" t="s">
        <v>51</v>
      </c>
      <c r="G33" s="5">
        <f t="shared" si="0"/>
        <v>1000</v>
      </c>
      <c r="H33" s="5">
        <v>10</v>
      </c>
      <c r="I33" s="16"/>
      <c r="J33" s="19">
        <f t="shared" si="1"/>
        <v>0</v>
      </c>
      <c r="K33" s="26" t="str">
        <f t="shared" si="3"/>
        <v xml:space="preserve"> </v>
      </c>
      <c r="L33" s="142"/>
      <c r="M33" s="108"/>
      <c r="N33" s="144"/>
      <c r="O33" s="108"/>
      <c r="P33" s="108"/>
      <c r="Q33" s="146"/>
    </row>
    <row r="34" spans="2:17" ht="24" customHeight="1" x14ac:dyDescent="0.25">
      <c r="B34" s="69">
        <v>28</v>
      </c>
      <c r="C34" s="70" t="s">
        <v>52</v>
      </c>
      <c r="D34" s="71">
        <v>40</v>
      </c>
      <c r="E34" s="82" t="s">
        <v>45</v>
      </c>
      <c r="F34" s="72" t="s">
        <v>134</v>
      </c>
      <c r="G34" s="5">
        <f t="shared" si="0"/>
        <v>760</v>
      </c>
      <c r="H34" s="5">
        <v>19</v>
      </c>
      <c r="I34" s="17"/>
      <c r="J34" s="18">
        <f t="shared" si="1"/>
        <v>0</v>
      </c>
      <c r="K34" s="25" t="str">
        <f t="shared" si="3"/>
        <v xml:space="preserve"> </v>
      </c>
      <c r="L34" s="142"/>
      <c r="M34" s="108"/>
      <c r="N34" s="144"/>
      <c r="O34" s="108"/>
      <c r="P34" s="108"/>
      <c r="Q34" s="146"/>
    </row>
    <row r="35" spans="2:17" ht="24" customHeight="1" x14ac:dyDescent="0.25">
      <c r="B35" s="69">
        <v>29</v>
      </c>
      <c r="C35" s="70" t="s">
        <v>53</v>
      </c>
      <c r="D35" s="71">
        <v>80</v>
      </c>
      <c r="E35" s="82" t="s">
        <v>54</v>
      </c>
      <c r="F35" s="72" t="s">
        <v>55</v>
      </c>
      <c r="G35" s="5">
        <f t="shared" si="0"/>
        <v>1600</v>
      </c>
      <c r="H35" s="5">
        <v>20</v>
      </c>
      <c r="I35" s="17"/>
      <c r="J35" s="18">
        <f t="shared" si="1"/>
        <v>0</v>
      </c>
      <c r="K35" s="25" t="str">
        <f t="shared" si="3"/>
        <v xml:space="preserve"> </v>
      </c>
      <c r="L35" s="142"/>
      <c r="M35" s="108"/>
      <c r="N35" s="144"/>
      <c r="O35" s="108"/>
      <c r="P35" s="108"/>
      <c r="Q35" s="146"/>
    </row>
    <row r="36" spans="2:17" ht="24" customHeight="1" x14ac:dyDescent="0.25">
      <c r="B36" s="69">
        <v>30</v>
      </c>
      <c r="C36" s="70" t="s">
        <v>53</v>
      </c>
      <c r="D36" s="71">
        <v>40</v>
      </c>
      <c r="E36" s="82" t="s">
        <v>54</v>
      </c>
      <c r="F36" s="72" t="s">
        <v>135</v>
      </c>
      <c r="G36" s="5">
        <f t="shared" si="0"/>
        <v>1000</v>
      </c>
      <c r="H36" s="5">
        <v>25</v>
      </c>
      <c r="I36" s="16"/>
      <c r="J36" s="19">
        <f t="shared" si="1"/>
        <v>0</v>
      </c>
      <c r="K36" s="26" t="str">
        <f t="shared" si="3"/>
        <v xml:space="preserve"> </v>
      </c>
      <c r="L36" s="142"/>
      <c r="M36" s="108"/>
      <c r="N36" s="144"/>
      <c r="O36" s="108"/>
      <c r="P36" s="108"/>
      <c r="Q36" s="146"/>
    </row>
    <row r="37" spans="2:17" ht="24" customHeight="1" x14ac:dyDescent="0.25">
      <c r="B37" s="69">
        <v>31</v>
      </c>
      <c r="C37" s="70" t="s">
        <v>56</v>
      </c>
      <c r="D37" s="71">
        <v>30</v>
      </c>
      <c r="E37" s="82" t="s">
        <v>54</v>
      </c>
      <c r="F37" s="72" t="s">
        <v>136</v>
      </c>
      <c r="G37" s="5">
        <f t="shared" si="0"/>
        <v>3000</v>
      </c>
      <c r="H37" s="5">
        <v>100</v>
      </c>
      <c r="I37" s="17"/>
      <c r="J37" s="18">
        <f t="shared" si="1"/>
        <v>0</v>
      </c>
      <c r="K37" s="25" t="str">
        <f t="shared" si="3"/>
        <v xml:space="preserve"> </v>
      </c>
      <c r="L37" s="142"/>
      <c r="M37" s="108"/>
      <c r="N37" s="144"/>
      <c r="O37" s="108"/>
      <c r="P37" s="108"/>
      <c r="Q37" s="146"/>
    </row>
    <row r="38" spans="2:17" ht="24" customHeight="1" x14ac:dyDescent="0.25">
      <c r="B38" s="69">
        <v>32</v>
      </c>
      <c r="C38" s="70" t="s">
        <v>57</v>
      </c>
      <c r="D38" s="71">
        <v>30</v>
      </c>
      <c r="E38" s="82" t="s">
        <v>54</v>
      </c>
      <c r="F38" s="72" t="s">
        <v>137</v>
      </c>
      <c r="G38" s="5">
        <f t="shared" si="0"/>
        <v>1440</v>
      </c>
      <c r="H38" s="5">
        <v>48</v>
      </c>
      <c r="I38" s="17"/>
      <c r="J38" s="18">
        <f t="shared" si="1"/>
        <v>0</v>
      </c>
      <c r="K38" s="25" t="str">
        <f t="shared" si="3"/>
        <v xml:space="preserve"> </v>
      </c>
      <c r="L38" s="142"/>
      <c r="M38" s="108"/>
      <c r="N38" s="144"/>
      <c r="O38" s="108"/>
      <c r="P38" s="108"/>
      <c r="Q38" s="146"/>
    </row>
    <row r="39" spans="2:17" ht="30" x14ac:dyDescent="0.25">
      <c r="B39" s="69">
        <v>33</v>
      </c>
      <c r="C39" s="70" t="s">
        <v>58</v>
      </c>
      <c r="D39" s="71">
        <v>10</v>
      </c>
      <c r="E39" s="82" t="s">
        <v>59</v>
      </c>
      <c r="F39" s="72" t="s">
        <v>138</v>
      </c>
      <c r="G39" s="5">
        <f t="shared" ref="G39:G90" si="4">D39*H39</f>
        <v>200</v>
      </c>
      <c r="H39" s="5">
        <v>20</v>
      </c>
      <c r="I39" s="16"/>
      <c r="J39" s="19">
        <f t="shared" ref="J39:J53" si="5">D39*I39</f>
        <v>0</v>
      </c>
      <c r="K39" s="26" t="str">
        <f t="shared" si="3"/>
        <v xml:space="preserve"> </v>
      </c>
      <c r="L39" s="142"/>
      <c r="M39" s="108"/>
      <c r="N39" s="144"/>
      <c r="O39" s="108"/>
      <c r="P39" s="108"/>
      <c r="Q39" s="146"/>
    </row>
    <row r="40" spans="2:17" ht="26.25" customHeight="1" x14ac:dyDescent="0.25">
      <c r="B40" s="69">
        <v>34</v>
      </c>
      <c r="C40" s="70" t="s">
        <v>60</v>
      </c>
      <c r="D40" s="71">
        <v>1</v>
      </c>
      <c r="E40" s="82" t="s">
        <v>54</v>
      </c>
      <c r="F40" s="72" t="s">
        <v>139</v>
      </c>
      <c r="G40" s="5">
        <f t="shared" si="4"/>
        <v>85</v>
      </c>
      <c r="H40" s="5">
        <v>85</v>
      </c>
      <c r="I40" s="17"/>
      <c r="J40" s="18">
        <f t="shared" si="5"/>
        <v>0</v>
      </c>
      <c r="K40" s="25" t="str">
        <f t="shared" si="3"/>
        <v xml:space="preserve"> </v>
      </c>
      <c r="L40" s="142"/>
      <c r="M40" s="108"/>
      <c r="N40" s="144"/>
      <c r="O40" s="108"/>
      <c r="P40" s="108"/>
      <c r="Q40" s="146"/>
    </row>
    <row r="41" spans="2:17" ht="23.25" customHeight="1" x14ac:dyDescent="0.25">
      <c r="B41" s="69">
        <v>35</v>
      </c>
      <c r="C41" s="70" t="s">
        <v>61</v>
      </c>
      <c r="D41" s="71">
        <v>5</v>
      </c>
      <c r="E41" s="82" t="s">
        <v>28</v>
      </c>
      <c r="F41" s="72" t="s">
        <v>140</v>
      </c>
      <c r="G41" s="5">
        <f t="shared" si="4"/>
        <v>150</v>
      </c>
      <c r="H41" s="5">
        <v>30</v>
      </c>
      <c r="I41" s="17"/>
      <c r="J41" s="18">
        <f t="shared" si="5"/>
        <v>0</v>
      </c>
      <c r="K41" s="25" t="str">
        <f t="shared" si="3"/>
        <v xml:space="preserve"> </v>
      </c>
      <c r="L41" s="142"/>
      <c r="M41" s="108"/>
      <c r="N41" s="144"/>
      <c r="O41" s="108"/>
      <c r="P41" s="108"/>
      <c r="Q41" s="146"/>
    </row>
    <row r="42" spans="2:17" ht="23.25" customHeight="1" x14ac:dyDescent="0.25">
      <c r="B42" s="69">
        <v>36</v>
      </c>
      <c r="C42" s="70" t="s">
        <v>62</v>
      </c>
      <c r="D42" s="71">
        <v>10</v>
      </c>
      <c r="E42" s="82" t="s">
        <v>28</v>
      </c>
      <c r="F42" s="72" t="s">
        <v>141</v>
      </c>
      <c r="G42" s="5">
        <f t="shared" si="4"/>
        <v>350</v>
      </c>
      <c r="H42" s="5">
        <v>35</v>
      </c>
      <c r="I42" s="16"/>
      <c r="J42" s="19">
        <f t="shared" si="5"/>
        <v>0</v>
      </c>
      <c r="K42" s="26" t="str">
        <f t="shared" si="3"/>
        <v xml:space="preserve"> </v>
      </c>
      <c r="L42" s="142"/>
      <c r="M42" s="108"/>
      <c r="N42" s="144"/>
      <c r="O42" s="108"/>
      <c r="P42" s="108"/>
      <c r="Q42" s="146"/>
    </row>
    <row r="43" spans="2:17" ht="23.25" customHeight="1" x14ac:dyDescent="0.25">
      <c r="B43" s="69">
        <v>37</v>
      </c>
      <c r="C43" s="70" t="s">
        <v>63</v>
      </c>
      <c r="D43" s="71">
        <v>15</v>
      </c>
      <c r="E43" s="82" t="s">
        <v>28</v>
      </c>
      <c r="F43" s="72" t="s">
        <v>142</v>
      </c>
      <c r="G43" s="5">
        <f t="shared" si="4"/>
        <v>547.5</v>
      </c>
      <c r="H43" s="5">
        <v>36.5</v>
      </c>
      <c r="I43" s="17"/>
      <c r="J43" s="18">
        <f t="shared" si="5"/>
        <v>0</v>
      </c>
      <c r="K43" s="25" t="str">
        <f t="shared" si="3"/>
        <v xml:space="preserve"> </v>
      </c>
      <c r="L43" s="142"/>
      <c r="M43" s="108"/>
      <c r="N43" s="144"/>
      <c r="O43" s="108"/>
      <c r="P43" s="108"/>
      <c r="Q43" s="146"/>
    </row>
    <row r="44" spans="2:17" ht="23.25" customHeight="1" x14ac:dyDescent="0.25">
      <c r="B44" s="69">
        <v>38</v>
      </c>
      <c r="C44" s="70" t="s">
        <v>64</v>
      </c>
      <c r="D44" s="71">
        <v>10</v>
      </c>
      <c r="E44" s="82" t="s">
        <v>28</v>
      </c>
      <c r="F44" s="72" t="s">
        <v>143</v>
      </c>
      <c r="G44" s="5">
        <f t="shared" si="4"/>
        <v>160</v>
      </c>
      <c r="H44" s="5">
        <v>16</v>
      </c>
      <c r="I44" s="17"/>
      <c r="J44" s="18">
        <f t="shared" si="5"/>
        <v>0</v>
      </c>
      <c r="K44" s="25" t="str">
        <f t="shared" si="3"/>
        <v xml:space="preserve"> </v>
      </c>
      <c r="L44" s="142"/>
      <c r="M44" s="108"/>
      <c r="N44" s="144"/>
      <c r="O44" s="108"/>
      <c r="P44" s="108"/>
      <c r="Q44" s="146"/>
    </row>
    <row r="45" spans="2:17" ht="23.25" customHeight="1" x14ac:dyDescent="0.25">
      <c r="B45" s="69">
        <v>39</v>
      </c>
      <c r="C45" s="70" t="s">
        <v>65</v>
      </c>
      <c r="D45" s="71">
        <v>80</v>
      </c>
      <c r="E45" s="82" t="s">
        <v>28</v>
      </c>
      <c r="F45" s="72" t="s">
        <v>144</v>
      </c>
      <c r="G45" s="5">
        <f t="shared" si="4"/>
        <v>1080</v>
      </c>
      <c r="H45" s="5">
        <v>13.5</v>
      </c>
      <c r="I45" s="16"/>
      <c r="J45" s="19">
        <f t="shared" si="5"/>
        <v>0</v>
      </c>
      <c r="K45" s="26" t="str">
        <f t="shared" si="3"/>
        <v xml:space="preserve"> </v>
      </c>
      <c r="L45" s="142"/>
      <c r="M45" s="108"/>
      <c r="N45" s="144"/>
      <c r="O45" s="108"/>
      <c r="P45" s="108"/>
      <c r="Q45" s="146"/>
    </row>
    <row r="46" spans="2:17" ht="23.25" customHeight="1" x14ac:dyDescent="0.25">
      <c r="B46" s="69">
        <v>40</v>
      </c>
      <c r="C46" s="70" t="s">
        <v>65</v>
      </c>
      <c r="D46" s="71">
        <v>50</v>
      </c>
      <c r="E46" s="82" t="s">
        <v>28</v>
      </c>
      <c r="F46" s="72" t="s">
        <v>145</v>
      </c>
      <c r="G46" s="5">
        <f t="shared" si="4"/>
        <v>740</v>
      </c>
      <c r="H46" s="5">
        <v>14.8</v>
      </c>
      <c r="I46" s="17"/>
      <c r="J46" s="18">
        <f t="shared" si="5"/>
        <v>0</v>
      </c>
      <c r="K46" s="25" t="str">
        <f t="shared" si="3"/>
        <v xml:space="preserve"> </v>
      </c>
      <c r="L46" s="142"/>
      <c r="M46" s="108"/>
      <c r="N46" s="144"/>
      <c r="O46" s="108"/>
      <c r="P46" s="108"/>
      <c r="Q46" s="146"/>
    </row>
    <row r="47" spans="2:17" ht="23.25" customHeight="1" x14ac:dyDescent="0.25">
      <c r="B47" s="69">
        <v>41</v>
      </c>
      <c r="C47" s="70" t="s">
        <v>65</v>
      </c>
      <c r="D47" s="71">
        <v>100</v>
      </c>
      <c r="E47" s="82" t="s">
        <v>28</v>
      </c>
      <c r="F47" s="72" t="s">
        <v>146</v>
      </c>
      <c r="G47" s="5">
        <f t="shared" si="4"/>
        <v>1200</v>
      </c>
      <c r="H47" s="5">
        <v>12</v>
      </c>
      <c r="I47" s="17"/>
      <c r="J47" s="18">
        <f t="shared" si="5"/>
        <v>0</v>
      </c>
      <c r="K47" s="25" t="str">
        <f t="shared" si="3"/>
        <v xml:space="preserve"> </v>
      </c>
      <c r="L47" s="142"/>
      <c r="M47" s="108"/>
      <c r="N47" s="144"/>
      <c r="O47" s="108"/>
      <c r="P47" s="108"/>
      <c r="Q47" s="146"/>
    </row>
    <row r="48" spans="2:17" ht="23.25" customHeight="1" x14ac:dyDescent="0.25">
      <c r="B48" s="69">
        <v>42</v>
      </c>
      <c r="C48" s="70" t="s">
        <v>66</v>
      </c>
      <c r="D48" s="71">
        <v>20</v>
      </c>
      <c r="E48" s="82" t="s">
        <v>28</v>
      </c>
      <c r="F48" s="72" t="s">
        <v>147</v>
      </c>
      <c r="G48" s="5">
        <f t="shared" si="4"/>
        <v>220</v>
      </c>
      <c r="H48" s="5">
        <v>11</v>
      </c>
      <c r="I48" s="16"/>
      <c r="J48" s="19">
        <f t="shared" si="5"/>
        <v>0</v>
      </c>
      <c r="K48" s="26" t="str">
        <f t="shared" si="3"/>
        <v xml:space="preserve"> </v>
      </c>
      <c r="L48" s="142"/>
      <c r="M48" s="108"/>
      <c r="N48" s="144"/>
      <c r="O48" s="108"/>
      <c r="P48" s="108"/>
      <c r="Q48" s="146"/>
    </row>
    <row r="49" spans="2:17" ht="23.25" customHeight="1" x14ac:dyDescent="0.25">
      <c r="B49" s="69">
        <v>43</v>
      </c>
      <c r="C49" s="70" t="s">
        <v>66</v>
      </c>
      <c r="D49" s="71">
        <v>100</v>
      </c>
      <c r="E49" s="82" t="s">
        <v>28</v>
      </c>
      <c r="F49" s="72" t="s">
        <v>67</v>
      </c>
      <c r="G49" s="5">
        <f t="shared" si="4"/>
        <v>400</v>
      </c>
      <c r="H49" s="5">
        <v>4</v>
      </c>
      <c r="I49" s="17"/>
      <c r="J49" s="18">
        <f t="shared" si="5"/>
        <v>0</v>
      </c>
      <c r="K49" s="25" t="str">
        <f t="shared" si="3"/>
        <v xml:space="preserve"> </v>
      </c>
      <c r="L49" s="142"/>
      <c r="M49" s="108"/>
      <c r="N49" s="144"/>
      <c r="O49" s="108"/>
      <c r="P49" s="108"/>
      <c r="Q49" s="146"/>
    </row>
    <row r="50" spans="2:17" ht="23.25" customHeight="1" x14ac:dyDescent="0.25">
      <c r="B50" s="69">
        <v>44</v>
      </c>
      <c r="C50" s="70" t="s">
        <v>68</v>
      </c>
      <c r="D50" s="71">
        <v>2</v>
      </c>
      <c r="E50" s="82" t="s">
        <v>45</v>
      </c>
      <c r="F50" s="72" t="s">
        <v>148</v>
      </c>
      <c r="G50" s="5">
        <f t="shared" si="4"/>
        <v>20</v>
      </c>
      <c r="H50" s="5">
        <v>10</v>
      </c>
      <c r="I50" s="17"/>
      <c r="J50" s="18">
        <f t="shared" si="5"/>
        <v>0</v>
      </c>
      <c r="K50" s="25" t="str">
        <f t="shared" si="3"/>
        <v xml:space="preserve"> </v>
      </c>
      <c r="L50" s="142"/>
      <c r="M50" s="108"/>
      <c r="N50" s="144"/>
      <c r="O50" s="108"/>
      <c r="P50" s="108"/>
      <c r="Q50" s="146"/>
    </row>
    <row r="51" spans="2:17" ht="23.25" customHeight="1" x14ac:dyDescent="0.25">
      <c r="B51" s="69">
        <v>45</v>
      </c>
      <c r="C51" s="70" t="s">
        <v>69</v>
      </c>
      <c r="D51" s="71">
        <v>10</v>
      </c>
      <c r="E51" s="82" t="s">
        <v>28</v>
      </c>
      <c r="F51" s="72" t="s">
        <v>70</v>
      </c>
      <c r="G51" s="5">
        <f t="shared" si="4"/>
        <v>60</v>
      </c>
      <c r="H51" s="5">
        <v>6</v>
      </c>
      <c r="I51" s="16"/>
      <c r="J51" s="19">
        <f t="shared" si="5"/>
        <v>0</v>
      </c>
      <c r="K51" s="26" t="str">
        <f t="shared" si="3"/>
        <v xml:space="preserve"> </v>
      </c>
      <c r="L51" s="142"/>
      <c r="M51" s="108"/>
      <c r="N51" s="144"/>
      <c r="O51" s="108"/>
      <c r="P51" s="108"/>
      <c r="Q51" s="146"/>
    </row>
    <row r="52" spans="2:17" ht="23.25" customHeight="1" x14ac:dyDescent="0.25">
      <c r="B52" s="69">
        <v>46</v>
      </c>
      <c r="C52" s="70" t="s">
        <v>71</v>
      </c>
      <c r="D52" s="71">
        <v>20</v>
      </c>
      <c r="E52" s="82" t="s">
        <v>28</v>
      </c>
      <c r="F52" s="72" t="s">
        <v>149</v>
      </c>
      <c r="G52" s="5">
        <f t="shared" si="4"/>
        <v>390</v>
      </c>
      <c r="H52" s="5">
        <v>19.5</v>
      </c>
      <c r="I52" s="17"/>
      <c r="J52" s="18">
        <f t="shared" si="5"/>
        <v>0</v>
      </c>
      <c r="K52" s="25" t="str">
        <f t="shared" si="3"/>
        <v xml:space="preserve"> </v>
      </c>
      <c r="L52" s="142"/>
      <c r="M52" s="108"/>
      <c r="N52" s="144"/>
      <c r="O52" s="108"/>
      <c r="P52" s="108"/>
      <c r="Q52" s="146"/>
    </row>
    <row r="53" spans="2:17" ht="23.25" customHeight="1" thickBot="1" x14ac:dyDescent="0.3">
      <c r="B53" s="73">
        <v>47</v>
      </c>
      <c r="C53" s="74" t="s">
        <v>72</v>
      </c>
      <c r="D53" s="75">
        <v>40</v>
      </c>
      <c r="E53" s="84" t="s">
        <v>28</v>
      </c>
      <c r="F53" s="76" t="s">
        <v>150</v>
      </c>
      <c r="G53" s="31">
        <f t="shared" si="4"/>
        <v>1200</v>
      </c>
      <c r="H53" s="31">
        <v>30</v>
      </c>
      <c r="I53" s="32"/>
      <c r="J53" s="33">
        <f t="shared" si="5"/>
        <v>0</v>
      </c>
      <c r="K53" s="34" t="str">
        <f t="shared" si="3"/>
        <v xml:space="preserve"> </v>
      </c>
      <c r="L53" s="142"/>
      <c r="M53" s="108"/>
      <c r="N53" s="144"/>
      <c r="O53" s="108"/>
      <c r="P53" s="108"/>
      <c r="Q53" s="146"/>
    </row>
    <row r="54" spans="2:17" ht="30" x14ac:dyDescent="0.25">
      <c r="B54" s="77">
        <v>48</v>
      </c>
      <c r="C54" s="78" t="s">
        <v>26</v>
      </c>
      <c r="D54" s="79">
        <v>50</v>
      </c>
      <c r="E54" s="81" t="s">
        <v>25</v>
      </c>
      <c r="F54" s="80" t="s">
        <v>77</v>
      </c>
      <c r="G54" s="35">
        <f t="shared" si="4"/>
        <v>175</v>
      </c>
      <c r="H54" s="35">
        <v>3.5</v>
      </c>
      <c r="I54" s="36"/>
      <c r="J54" s="37">
        <f t="shared" ref="J54:J72" si="6">D54*I54</f>
        <v>0</v>
      </c>
      <c r="K54" s="38" t="str">
        <f t="shared" ref="K54:K72" si="7">IF(ISNUMBER(I54), IF(I54&gt;H54,"NEVYHOVUJE","VYHOVUJE")," ")</f>
        <v xml:space="preserve"> </v>
      </c>
      <c r="L54" s="121"/>
      <c r="M54" s="109" t="s">
        <v>73</v>
      </c>
      <c r="N54" s="115" t="s">
        <v>74</v>
      </c>
      <c r="O54" s="109"/>
      <c r="P54" s="109" t="s">
        <v>87</v>
      </c>
      <c r="Q54" s="112" t="s">
        <v>88</v>
      </c>
    </row>
    <row r="55" spans="2:17" ht="39.75" customHeight="1" x14ac:dyDescent="0.25">
      <c r="B55" s="69">
        <v>49</v>
      </c>
      <c r="C55" s="70" t="s">
        <v>32</v>
      </c>
      <c r="D55" s="71">
        <v>5</v>
      </c>
      <c r="E55" s="82" t="s">
        <v>28</v>
      </c>
      <c r="F55" s="72" t="s">
        <v>151</v>
      </c>
      <c r="G55" s="5">
        <f t="shared" si="4"/>
        <v>500</v>
      </c>
      <c r="H55" s="5">
        <v>100</v>
      </c>
      <c r="I55" s="17"/>
      <c r="J55" s="18">
        <f t="shared" si="6"/>
        <v>0</v>
      </c>
      <c r="K55" s="39" t="str">
        <f t="shared" si="7"/>
        <v xml:space="preserve"> </v>
      </c>
      <c r="L55" s="122"/>
      <c r="M55" s="110"/>
      <c r="N55" s="116"/>
      <c r="O55" s="110"/>
      <c r="P55" s="110"/>
      <c r="Q55" s="113"/>
    </row>
    <row r="56" spans="2:17" ht="30" customHeight="1" x14ac:dyDescent="0.25">
      <c r="B56" s="69">
        <v>50</v>
      </c>
      <c r="C56" s="70" t="s">
        <v>33</v>
      </c>
      <c r="D56" s="71">
        <v>2</v>
      </c>
      <c r="E56" s="82" t="s">
        <v>28</v>
      </c>
      <c r="F56" s="72" t="s">
        <v>152</v>
      </c>
      <c r="G56" s="5">
        <f t="shared" si="4"/>
        <v>140</v>
      </c>
      <c r="H56" s="5">
        <v>70</v>
      </c>
      <c r="I56" s="17"/>
      <c r="J56" s="18">
        <f t="shared" si="6"/>
        <v>0</v>
      </c>
      <c r="K56" s="39" t="str">
        <f t="shared" si="7"/>
        <v xml:space="preserve"> </v>
      </c>
      <c r="L56" s="122"/>
      <c r="M56" s="110"/>
      <c r="N56" s="116"/>
      <c r="O56" s="110"/>
      <c r="P56" s="110"/>
      <c r="Q56" s="113"/>
    </row>
    <row r="57" spans="2:17" ht="40.5" customHeight="1" x14ac:dyDescent="0.25">
      <c r="B57" s="69">
        <v>51</v>
      </c>
      <c r="C57" s="70" t="s">
        <v>35</v>
      </c>
      <c r="D57" s="71">
        <v>10</v>
      </c>
      <c r="E57" s="82" t="s">
        <v>28</v>
      </c>
      <c r="F57" s="72" t="s">
        <v>153</v>
      </c>
      <c r="G57" s="5">
        <f t="shared" si="4"/>
        <v>240</v>
      </c>
      <c r="H57" s="5">
        <v>24</v>
      </c>
      <c r="I57" s="17"/>
      <c r="J57" s="18">
        <f t="shared" si="6"/>
        <v>0</v>
      </c>
      <c r="K57" s="39" t="str">
        <f t="shared" si="7"/>
        <v xml:space="preserve"> </v>
      </c>
      <c r="L57" s="122"/>
      <c r="M57" s="110"/>
      <c r="N57" s="116"/>
      <c r="O57" s="110"/>
      <c r="P57" s="110"/>
      <c r="Q57" s="113"/>
    </row>
    <row r="58" spans="2:17" ht="52.5" customHeight="1" x14ac:dyDescent="0.25">
      <c r="B58" s="69">
        <v>52</v>
      </c>
      <c r="C58" s="70" t="s">
        <v>36</v>
      </c>
      <c r="D58" s="71">
        <v>5</v>
      </c>
      <c r="E58" s="82" t="s">
        <v>28</v>
      </c>
      <c r="F58" s="72" t="s">
        <v>154</v>
      </c>
      <c r="G58" s="5">
        <f t="shared" si="4"/>
        <v>150</v>
      </c>
      <c r="H58" s="5">
        <v>30</v>
      </c>
      <c r="I58" s="17"/>
      <c r="J58" s="18">
        <f t="shared" si="6"/>
        <v>0</v>
      </c>
      <c r="K58" s="39" t="str">
        <f t="shared" si="7"/>
        <v xml:space="preserve"> </v>
      </c>
      <c r="L58" s="122"/>
      <c r="M58" s="110"/>
      <c r="N58" s="116"/>
      <c r="O58" s="110"/>
      <c r="P58" s="110"/>
      <c r="Q58" s="113"/>
    </row>
    <row r="59" spans="2:17" ht="39" customHeight="1" x14ac:dyDescent="0.25">
      <c r="B59" s="69">
        <v>53</v>
      </c>
      <c r="C59" s="70" t="s">
        <v>38</v>
      </c>
      <c r="D59" s="71">
        <v>5</v>
      </c>
      <c r="E59" s="82" t="s">
        <v>28</v>
      </c>
      <c r="F59" s="72" t="s">
        <v>121</v>
      </c>
      <c r="G59" s="5">
        <f t="shared" si="4"/>
        <v>175</v>
      </c>
      <c r="H59" s="5">
        <v>35</v>
      </c>
      <c r="I59" s="17"/>
      <c r="J59" s="18">
        <f t="shared" si="6"/>
        <v>0</v>
      </c>
      <c r="K59" s="39" t="str">
        <f t="shared" si="7"/>
        <v xml:space="preserve"> </v>
      </c>
      <c r="L59" s="122"/>
      <c r="M59" s="110"/>
      <c r="N59" s="116"/>
      <c r="O59" s="110"/>
      <c r="P59" s="110"/>
      <c r="Q59" s="113"/>
    </row>
    <row r="60" spans="2:17" ht="24.75" customHeight="1" x14ac:dyDescent="0.25">
      <c r="B60" s="69">
        <v>54</v>
      </c>
      <c r="C60" s="70" t="s">
        <v>39</v>
      </c>
      <c r="D60" s="71">
        <v>3</v>
      </c>
      <c r="E60" s="82" t="s">
        <v>28</v>
      </c>
      <c r="F60" s="72" t="s">
        <v>123</v>
      </c>
      <c r="G60" s="5">
        <f t="shared" si="4"/>
        <v>93</v>
      </c>
      <c r="H60" s="5">
        <v>31</v>
      </c>
      <c r="I60" s="17"/>
      <c r="J60" s="18">
        <f t="shared" si="6"/>
        <v>0</v>
      </c>
      <c r="K60" s="39" t="str">
        <f t="shared" si="7"/>
        <v xml:space="preserve"> </v>
      </c>
      <c r="L60" s="122"/>
      <c r="M60" s="110"/>
      <c r="N60" s="116"/>
      <c r="O60" s="110"/>
      <c r="P60" s="110"/>
      <c r="Q60" s="113"/>
    </row>
    <row r="61" spans="2:17" ht="30.75" customHeight="1" x14ac:dyDescent="0.25">
      <c r="B61" s="69">
        <v>55</v>
      </c>
      <c r="C61" s="70" t="s">
        <v>124</v>
      </c>
      <c r="D61" s="71">
        <v>2</v>
      </c>
      <c r="E61" s="82" t="s">
        <v>28</v>
      </c>
      <c r="F61" s="72" t="s">
        <v>125</v>
      </c>
      <c r="G61" s="5">
        <f t="shared" si="4"/>
        <v>44</v>
      </c>
      <c r="H61" s="5">
        <v>22</v>
      </c>
      <c r="I61" s="17"/>
      <c r="J61" s="18">
        <f t="shared" si="6"/>
        <v>0</v>
      </c>
      <c r="K61" s="39" t="str">
        <f t="shared" si="7"/>
        <v xml:space="preserve"> </v>
      </c>
      <c r="L61" s="122"/>
      <c r="M61" s="110"/>
      <c r="N61" s="116"/>
      <c r="O61" s="110"/>
      <c r="P61" s="110"/>
      <c r="Q61" s="113"/>
    </row>
    <row r="62" spans="2:17" ht="39" customHeight="1" x14ac:dyDescent="0.25">
      <c r="B62" s="69">
        <v>56</v>
      </c>
      <c r="C62" s="70" t="s">
        <v>126</v>
      </c>
      <c r="D62" s="71">
        <v>1</v>
      </c>
      <c r="E62" s="82" t="s">
        <v>28</v>
      </c>
      <c r="F62" s="72" t="s">
        <v>155</v>
      </c>
      <c r="G62" s="5">
        <f t="shared" si="4"/>
        <v>70</v>
      </c>
      <c r="H62" s="5">
        <v>70</v>
      </c>
      <c r="I62" s="17"/>
      <c r="J62" s="18">
        <f t="shared" si="6"/>
        <v>0</v>
      </c>
      <c r="K62" s="39" t="str">
        <f t="shared" si="7"/>
        <v xml:space="preserve"> </v>
      </c>
      <c r="L62" s="122"/>
      <c r="M62" s="110"/>
      <c r="N62" s="116"/>
      <c r="O62" s="110"/>
      <c r="P62" s="110"/>
      <c r="Q62" s="113"/>
    </row>
    <row r="63" spans="2:17" ht="68.25" customHeight="1" x14ac:dyDescent="0.25">
      <c r="B63" s="69">
        <v>57</v>
      </c>
      <c r="C63" s="83" t="s">
        <v>78</v>
      </c>
      <c r="D63" s="71">
        <v>2</v>
      </c>
      <c r="E63" s="82" t="s">
        <v>28</v>
      </c>
      <c r="F63" s="72" t="s">
        <v>156</v>
      </c>
      <c r="G63" s="5">
        <f t="shared" si="4"/>
        <v>140</v>
      </c>
      <c r="H63" s="5">
        <v>70</v>
      </c>
      <c r="I63" s="17"/>
      <c r="J63" s="18">
        <f t="shared" si="6"/>
        <v>0</v>
      </c>
      <c r="K63" s="39" t="str">
        <f t="shared" si="7"/>
        <v xml:space="preserve"> </v>
      </c>
      <c r="L63" s="122"/>
      <c r="M63" s="110"/>
      <c r="N63" s="116"/>
      <c r="O63" s="110"/>
      <c r="P63" s="110"/>
      <c r="Q63" s="113"/>
    </row>
    <row r="64" spans="2:17" ht="24" customHeight="1" x14ac:dyDescent="0.25">
      <c r="B64" s="69">
        <v>58</v>
      </c>
      <c r="C64" s="70" t="s">
        <v>79</v>
      </c>
      <c r="D64" s="71">
        <v>2</v>
      </c>
      <c r="E64" s="82" t="s">
        <v>48</v>
      </c>
      <c r="F64" s="72" t="s">
        <v>157</v>
      </c>
      <c r="G64" s="5">
        <f t="shared" si="4"/>
        <v>20</v>
      </c>
      <c r="H64" s="5">
        <v>10</v>
      </c>
      <c r="I64" s="17"/>
      <c r="J64" s="18">
        <f t="shared" si="6"/>
        <v>0</v>
      </c>
      <c r="K64" s="39" t="str">
        <f t="shared" si="7"/>
        <v xml:space="preserve"> </v>
      </c>
      <c r="L64" s="122"/>
      <c r="M64" s="110"/>
      <c r="N64" s="116"/>
      <c r="O64" s="110"/>
      <c r="P64" s="110"/>
      <c r="Q64" s="113"/>
    </row>
    <row r="65" spans="2:17" ht="24" customHeight="1" x14ac:dyDescent="0.25">
      <c r="B65" s="69">
        <v>59</v>
      </c>
      <c r="C65" s="70" t="s">
        <v>50</v>
      </c>
      <c r="D65" s="71">
        <v>2</v>
      </c>
      <c r="E65" s="82" t="s">
        <v>48</v>
      </c>
      <c r="F65" s="72" t="s">
        <v>51</v>
      </c>
      <c r="G65" s="5">
        <f t="shared" si="4"/>
        <v>20</v>
      </c>
      <c r="H65" s="5">
        <v>10</v>
      </c>
      <c r="I65" s="17"/>
      <c r="J65" s="18">
        <f t="shared" si="6"/>
        <v>0</v>
      </c>
      <c r="K65" s="39" t="str">
        <f t="shared" si="7"/>
        <v xml:space="preserve"> </v>
      </c>
      <c r="L65" s="122"/>
      <c r="M65" s="110"/>
      <c r="N65" s="116"/>
      <c r="O65" s="110"/>
      <c r="P65" s="110"/>
      <c r="Q65" s="113"/>
    </row>
    <row r="66" spans="2:17" ht="24" customHeight="1" x14ac:dyDescent="0.25">
      <c r="B66" s="69">
        <v>60</v>
      </c>
      <c r="C66" s="70" t="s">
        <v>80</v>
      </c>
      <c r="D66" s="71">
        <v>3</v>
      </c>
      <c r="E66" s="82" t="s">
        <v>48</v>
      </c>
      <c r="F66" s="72" t="s">
        <v>81</v>
      </c>
      <c r="G66" s="5">
        <f t="shared" si="4"/>
        <v>75</v>
      </c>
      <c r="H66" s="5">
        <v>25</v>
      </c>
      <c r="I66" s="17"/>
      <c r="J66" s="18">
        <f t="shared" si="6"/>
        <v>0</v>
      </c>
      <c r="K66" s="39" t="str">
        <f t="shared" si="7"/>
        <v xml:space="preserve"> </v>
      </c>
      <c r="L66" s="122"/>
      <c r="M66" s="110"/>
      <c r="N66" s="116"/>
      <c r="O66" s="110"/>
      <c r="P66" s="110"/>
      <c r="Q66" s="113"/>
    </row>
    <row r="67" spans="2:17" ht="24" customHeight="1" x14ac:dyDescent="0.25">
      <c r="B67" s="69">
        <v>61</v>
      </c>
      <c r="C67" s="70" t="s">
        <v>82</v>
      </c>
      <c r="D67" s="71">
        <v>3</v>
      </c>
      <c r="E67" s="82" t="s">
        <v>48</v>
      </c>
      <c r="F67" s="72" t="s">
        <v>83</v>
      </c>
      <c r="G67" s="5">
        <f t="shared" si="4"/>
        <v>75</v>
      </c>
      <c r="H67" s="5">
        <v>25</v>
      </c>
      <c r="I67" s="17"/>
      <c r="J67" s="18">
        <f t="shared" si="6"/>
        <v>0</v>
      </c>
      <c r="K67" s="39" t="str">
        <f t="shared" si="7"/>
        <v xml:space="preserve"> </v>
      </c>
      <c r="L67" s="122"/>
      <c r="M67" s="110"/>
      <c r="N67" s="116"/>
      <c r="O67" s="110"/>
      <c r="P67" s="110"/>
      <c r="Q67" s="113"/>
    </row>
    <row r="68" spans="2:17" ht="39" customHeight="1" x14ac:dyDescent="0.25">
      <c r="B68" s="69">
        <v>62</v>
      </c>
      <c r="C68" s="70" t="s">
        <v>84</v>
      </c>
      <c r="D68" s="71">
        <v>1</v>
      </c>
      <c r="E68" s="82" t="s">
        <v>28</v>
      </c>
      <c r="F68" s="72" t="s">
        <v>158</v>
      </c>
      <c r="G68" s="5">
        <f t="shared" si="4"/>
        <v>43</v>
      </c>
      <c r="H68" s="5">
        <v>43</v>
      </c>
      <c r="I68" s="17"/>
      <c r="J68" s="18">
        <f t="shared" si="6"/>
        <v>0</v>
      </c>
      <c r="K68" s="39" t="str">
        <f t="shared" si="7"/>
        <v xml:space="preserve"> </v>
      </c>
      <c r="L68" s="122"/>
      <c r="M68" s="110"/>
      <c r="N68" s="116"/>
      <c r="O68" s="110"/>
      <c r="P68" s="110"/>
      <c r="Q68" s="113"/>
    </row>
    <row r="69" spans="2:17" ht="30.95" customHeight="1" x14ac:dyDescent="0.25">
      <c r="B69" s="69">
        <v>63</v>
      </c>
      <c r="C69" s="70" t="s">
        <v>65</v>
      </c>
      <c r="D69" s="71">
        <v>10</v>
      </c>
      <c r="E69" s="82" t="s">
        <v>28</v>
      </c>
      <c r="F69" s="72" t="s">
        <v>146</v>
      </c>
      <c r="G69" s="5">
        <f t="shared" si="4"/>
        <v>120</v>
      </c>
      <c r="H69" s="5">
        <v>12</v>
      </c>
      <c r="I69" s="17"/>
      <c r="J69" s="18">
        <f t="shared" si="6"/>
        <v>0</v>
      </c>
      <c r="K69" s="39" t="str">
        <f t="shared" si="7"/>
        <v xml:space="preserve"> </v>
      </c>
      <c r="L69" s="122"/>
      <c r="M69" s="110"/>
      <c r="N69" s="116"/>
      <c r="O69" s="110"/>
      <c r="P69" s="110"/>
      <c r="Q69" s="113"/>
    </row>
    <row r="70" spans="2:17" ht="30.95" customHeight="1" thickBot="1" x14ac:dyDescent="0.3">
      <c r="B70" s="73">
        <v>64</v>
      </c>
      <c r="C70" s="74" t="s">
        <v>85</v>
      </c>
      <c r="D70" s="75">
        <v>10</v>
      </c>
      <c r="E70" s="84" t="s">
        <v>28</v>
      </c>
      <c r="F70" s="76" t="s">
        <v>86</v>
      </c>
      <c r="G70" s="31">
        <f t="shared" si="4"/>
        <v>70</v>
      </c>
      <c r="H70" s="31">
        <v>7</v>
      </c>
      <c r="I70" s="32"/>
      <c r="J70" s="33">
        <f t="shared" si="6"/>
        <v>0</v>
      </c>
      <c r="K70" s="40" t="str">
        <f t="shared" si="7"/>
        <v xml:space="preserve"> </v>
      </c>
      <c r="L70" s="147"/>
      <c r="M70" s="119"/>
      <c r="N70" s="118"/>
      <c r="O70" s="119"/>
      <c r="P70" s="119"/>
      <c r="Q70" s="120"/>
    </row>
    <row r="71" spans="2:17" ht="80.25" customHeight="1" thickBot="1" x14ac:dyDescent="0.3">
      <c r="B71" s="85">
        <v>65</v>
      </c>
      <c r="C71" s="86" t="s">
        <v>33</v>
      </c>
      <c r="D71" s="87">
        <v>5</v>
      </c>
      <c r="E71" s="88" t="s">
        <v>28</v>
      </c>
      <c r="F71" s="89" t="s">
        <v>152</v>
      </c>
      <c r="G71" s="41">
        <f t="shared" si="4"/>
        <v>350</v>
      </c>
      <c r="H71" s="41">
        <v>70</v>
      </c>
      <c r="I71" s="42"/>
      <c r="J71" s="43">
        <f t="shared" si="6"/>
        <v>0</v>
      </c>
      <c r="K71" s="44" t="str">
        <f t="shared" si="7"/>
        <v xml:space="preserve"> </v>
      </c>
      <c r="L71" s="90"/>
      <c r="M71" s="91" t="s">
        <v>73</v>
      </c>
      <c r="N71" s="88" t="s">
        <v>90</v>
      </c>
      <c r="O71" s="91" t="s">
        <v>89</v>
      </c>
      <c r="P71" s="91" t="s">
        <v>91</v>
      </c>
      <c r="Q71" s="92" t="s">
        <v>92</v>
      </c>
    </row>
    <row r="72" spans="2:17" ht="54" customHeight="1" thickBot="1" x14ac:dyDescent="0.3">
      <c r="B72" s="85">
        <v>66</v>
      </c>
      <c r="C72" s="86" t="s">
        <v>94</v>
      </c>
      <c r="D72" s="87">
        <v>30</v>
      </c>
      <c r="E72" s="88" t="s">
        <v>28</v>
      </c>
      <c r="F72" s="93" t="s">
        <v>159</v>
      </c>
      <c r="G72" s="41">
        <f t="shared" si="4"/>
        <v>1350</v>
      </c>
      <c r="H72" s="41">
        <v>45</v>
      </c>
      <c r="I72" s="42"/>
      <c r="J72" s="43">
        <f t="shared" si="6"/>
        <v>0</v>
      </c>
      <c r="K72" s="44" t="str">
        <f t="shared" si="7"/>
        <v xml:space="preserve"> </v>
      </c>
      <c r="L72" s="94"/>
      <c r="M72" s="91" t="s">
        <v>73</v>
      </c>
      <c r="N72" s="88" t="s">
        <v>74</v>
      </c>
      <c r="O72" s="91"/>
      <c r="P72" s="91" t="s">
        <v>95</v>
      </c>
      <c r="Q72" s="92" t="s">
        <v>96</v>
      </c>
    </row>
    <row r="73" spans="2:17" ht="42" customHeight="1" x14ac:dyDescent="0.25">
      <c r="B73" s="77">
        <v>67</v>
      </c>
      <c r="C73" s="78" t="s">
        <v>22</v>
      </c>
      <c r="D73" s="79">
        <v>5</v>
      </c>
      <c r="E73" s="81" t="s">
        <v>23</v>
      </c>
      <c r="F73" s="95" t="s">
        <v>107</v>
      </c>
      <c r="G73" s="35">
        <f t="shared" si="4"/>
        <v>62.5</v>
      </c>
      <c r="H73" s="35">
        <v>12.5</v>
      </c>
      <c r="I73" s="36"/>
      <c r="J73" s="37">
        <f t="shared" ref="J73:J90" si="8">D73*I73</f>
        <v>0</v>
      </c>
      <c r="K73" s="38" t="str">
        <f t="shared" ref="K73:K90" si="9">IF(ISNUMBER(I73), IF(I73&gt;H73,"NEVYHOVUJE","VYHOVUJE")," ")</f>
        <v xml:space="preserve"> </v>
      </c>
      <c r="L73" s="121"/>
      <c r="M73" s="109" t="s">
        <v>73</v>
      </c>
      <c r="N73" s="115" t="s">
        <v>74</v>
      </c>
      <c r="O73" s="109"/>
      <c r="P73" s="109" t="s">
        <v>105</v>
      </c>
      <c r="Q73" s="112" t="s">
        <v>106</v>
      </c>
    </row>
    <row r="74" spans="2:17" ht="54.75" customHeight="1" x14ac:dyDescent="0.25">
      <c r="B74" s="69">
        <v>68</v>
      </c>
      <c r="C74" s="70" t="s">
        <v>113</v>
      </c>
      <c r="D74" s="71">
        <v>2</v>
      </c>
      <c r="E74" s="82" t="s">
        <v>28</v>
      </c>
      <c r="F74" s="83" t="s">
        <v>160</v>
      </c>
      <c r="G74" s="5">
        <f t="shared" si="4"/>
        <v>170</v>
      </c>
      <c r="H74" s="5">
        <v>85</v>
      </c>
      <c r="I74" s="17"/>
      <c r="J74" s="18">
        <f t="shared" si="8"/>
        <v>0</v>
      </c>
      <c r="K74" s="39" t="str">
        <f t="shared" si="9"/>
        <v xml:space="preserve"> </v>
      </c>
      <c r="L74" s="122"/>
      <c r="M74" s="110"/>
      <c r="N74" s="116"/>
      <c r="O74" s="110"/>
      <c r="P74" s="110"/>
      <c r="Q74" s="113"/>
    </row>
    <row r="75" spans="2:17" ht="26.25" customHeight="1" x14ac:dyDescent="0.25">
      <c r="B75" s="69">
        <v>69</v>
      </c>
      <c r="C75" s="70" t="s">
        <v>33</v>
      </c>
      <c r="D75" s="71">
        <v>4</v>
      </c>
      <c r="E75" s="82" t="s">
        <v>28</v>
      </c>
      <c r="F75" s="83" t="s">
        <v>161</v>
      </c>
      <c r="G75" s="5">
        <f t="shared" si="4"/>
        <v>80</v>
      </c>
      <c r="H75" s="5">
        <v>20</v>
      </c>
      <c r="I75" s="17"/>
      <c r="J75" s="18">
        <f t="shared" si="8"/>
        <v>0</v>
      </c>
      <c r="K75" s="39" t="str">
        <f t="shared" si="9"/>
        <v xml:space="preserve"> </v>
      </c>
      <c r="L75" s="122"/>
      <c r="M75" s="110"/>
      <c r="N75" s="116"/>
      <c r="O75" s="110"/>
      <c r="P75" s="110"/>
      <c r="Q75" s="113"/>
    </row>
    <row r="76" spans="2:17" ht="26.25" customHeight="1" x14ac:dyDescent="0.25">
      <c r="B76" s="69">
        <v>70</v>
      </c>
      <c r="C76" s="70" t="s">
        <v>124</v>
      </c>
      <c r="D76" s="71">
        <v>4</v>
      </c>
      <c r="E76" s="82" t="s">
        <v>28</v>
      </c>
      <c r="F76" s="83" t="s">
        <v>162</v>
      </c>
      <c r="G76" s="5">
        <f t="shared" si="4"/>
        <v>88</v>
      </c>
      <c r="H76" s="5">
        <v>22</v>
      </c>
      <c r="I76" s="17"/>
      <c r="J76" s="18">
        <f t="shared" si="8"/>
        <v>0</v>
      </c>
      <c r="K76" s="39" t="str">
        <f t="shared" si="9"/>
        <v xml:space="preserve"> </v>
      </c>
      <c r="L76" s="122"/>
      <c r="M76" s="110"/>
      <c r="N76" s="116"/>
      <c r="O76" s="110"/>
      <c r="P76" s="110"/>
      <c r="Q76" s="113"/>
    </row>
    <row r="77" spans="2:17" ht="26.25" customHeight="1" x14ac:dyDescent="0.25">
      <c r="B77" s="69">
        <v>71</v>
      </c>
      <c r="C77" s="70" t="s">
        <v>40</v>
      </c>
      <c r="D77" s="71">
        <v>5</v>
      </c>
      <c r="E77" s="82" t="s">
        <v>28</v>
      </c>
      <c r="F77" s="83" t="s">
        <v>41</v>
      </c>
      <c r="G77" s="5">
        <f t="shared" si="4"/>
        <v>100</v>
      </c>
      <c r="H77" s="5">
        <v>20</v>
      </c>
      <c r="I77" s="17"/>
      <c r="J77" s="18">
        <f t="shared" si="8"/>
        <v>0</v>
      </c>
      <c r="K77" s="39" t="str">
        <f t="shared" si="9"/>
        <v xml:space="preserve"> </v>
      </c>
      <c r="L77" s="122"/>
      <c r="M77" s="110"/>
      <c r="N77" s="116"/>
      <c r="O77" s="110"/>
      <c r="P77" s="110"/>
      <c r="Q77" s="113"/>
    </row>
    <row r="78" spans="2:17" ht="26.25" customHeight="1" x14ac:dyDescent="0.25">
      <c r="B78" s="69">
        <v>72</v>
      </c>
      <c r="C78" s="70" t="s">
        <v>97</v>
      </c>
      <c r="D78" s="71">
        <v>2</v>
      </c>
      <c r="E78" s="82" t="s">
        <v>28</v>
      </c>
      <c r="F78" s="83" t="s">
        <v>98</v>
      </c>
      <c r="G78" s="5">
        <f t="shared" si="4"/>
        <v>330</v>
      </c>
      <c r="H78" s="5">
        <v>165</v>
      </c>
      <c r="I78" s="17"/>
      <c r="J78" s="18">
        <f t="shared" si="8"/>
        <v>0</v>
      </c>
      <c r="K78" s="39" t="str">
        <f t="shared" si="9"/>
        <v xml:space="preserve"> </v>
      </c>
      <c r="L78" s="122"/>
      <c r="M78" s="110"/>
      <c r="N78" s="116"/>
      <c r="O78" s="110"/>
      <c r="P78" s="110"/>
      <c r="Q78" s="113"/>
    </row>
    <row r="79" spans="2:17" ht="45" customHeight="1" x14ac:dyDescent="0.25">
      <c r="B79" s="69">
        <v>73</v>
      </c>
      <c r="C79" s="70" t="s">
        <v>42</v>
      </c>
      <c r="D79" s="71">
        <v>2</v>
      </c>
      <c r="E79" s="82" t="s">
        <v>28</v>
      </c>
      <c r="F79" s="83" t="s">
        <v>163</v>
      </c>
      <c r="G79" s="5">
        <f t="shared" si="4"/>
        <v>124</v>
      </c>
      <c r="H79" s="5">
        <v>62</v>
      </c>
      <c r="I79" s="17"/>
      <c r="J79" s="18">
        <f t="shared" si="8"/>
        <v>0</v>
      </c>
      <c r="K79" s="39" t="str">
        <f t="shared" si="9"/>
        <v xml:space="preserve"> </v>
      </c>
      <c r="L79" s="122"/>
      <c r="M79" s="110"/>
      <c r="N79" s="116"/>
      <c r="O79" s="110"/>
      <c r="P79" s="110"/>
      <c r="Q79" s="113"/>
    </row>
    <row r="80" spans="2:17" ht="24.75" customHeight="1" x14ac:dyDescent="0.25">
      <c r="B80" s="69">
        <v>74</v>
      </c>
      <c r="C80" s="70" t="s">
        <v>99</v>
      </c>
      <c r="D80" s="71">
        <v>1</v>
      </c>
      <c r="E80" s="82" t="s">
        <v>28</v>
      </c>
      <c r="F80" s="83" t="s">
        <v>164</v>
      </c>
      <c r="G80" s="5">
        <f t="shared" si="4"/>
        <v>80</v>
      </c>
      <c r="H80" s="5">
        <v>80</v>
      </c>
      <c r="I80" s="17"/>
      <c r="J80" s="18">
        <f t="shared" si="8"/>
        <v>0</v>
      </c>
      <c r="K80" s="39" t="str">
        <f t="shared" si="9"/>
        <v xml:space="preserve"> </v>
      </c>
      <c r="L80" s="122"/>
      <c r="M80" s="110"/>
      <c r="N80" s="116"/>
      <c r="O80" s="110"/>
      <c r="P80" s="110"/>
      <c r="Q80" s="113"/>
    </row>
    <row r="81" spans="1:17" ht="24.75" customHeight="1" x14ac:dyDescent="0.25">
      <c r="B81" s="69">
        <v>75</v>
      </c>
      <c r="C81" s="70" t="s">
        <v>47</v>
      </c>
      <c r="D81" s="71">
        <v>5</v>
      </c>
      <c r="E81" s="82" t="s">
        <v>48</v>
      </c>
      <c r="F81" s="83" t="s">
        <v>49</v>
      </c>
      <c r="G81" s="5">
        <f t="shared" si="4"/>
        <v>50</v>
      </c>
      <c r="H81" s="5">
        <v>10</v>
      </c>
      <c r="I81" s="17"/>
      <c r="J81" s="18">
        <f t="shared" si="8"/>
        <v>0</v>
      </c>
      <c r="K81" s="39" t="str">
        <f t="shared" si="9"/>
        <v xml:space="preserve"> </v>
      </c>
      <c r="L81" s="122"/>
      <c r="M81" s="110"/>
      <c r="N81" s="116"/>
      <c r="O81" s="110"/>
      <c r="P81" s="110"/>
      <c r="Q81" s="113"/>
    </row>
    <row r="82" spans="1:17" ht="24.75" customHeight="1" x14ac:dyDescent="0.25">
      <c r="B82" s="69">
        <v>76</v>
      </c>
      <c r="C82" s="70" t="s">
        <v>53</v>
      </c>
      <c r="D82" s="71">
        <v>15</v>
      </c>
      <c r="E82" s="82" t="s">
        <v>54</v>
      </c>
      <c r="F82" s="83" t="s">
        <v>165</v>
      </c>
      <c r="G82" s="5">
        <f t="shared" si="4"/>
        <v>375</v>
      </c>
      <c r="H82" s="5">
        <v>25</v>
      </c>
      <c r="I82" s="17"/>
      <c r="J82" s="18">
        <f t="shared" si="8"/>
        <v>0</v>
      </c>
      <c r="K82" s="39" t="str">
        <f t="shared" si="9"/>
        <v xml:space="preserve"> </v>
      </c>
      <c r="L82" s="122"/>
      <c r="M82" s="110"/>
      <c r="N82" s="116"/>
      <c r="O82" s="110"/>
      <c r="P82" s="110"/>
      <c r="Q82" s="113"/>
    </row>
    <row r="83" spans="1:17" ht="43.5" customHeight="1" x14ac:dyDescent="0.25">
      <c r="B83" s="69">
        <v>77</v>
      </c>
      <c r="C83" s="70" t="s">
        <v>100</v>
      </c>
      <c r="D83" s="71">
        <v>15</v>
      </c>
      <c r="E83" s="82" t="s">
        <v>54</v>
      </c>
      <c r="F83" s="83" t="s">
        <v>166</v>
      </c>
      <c r="G83" s="5">
        <f t="shared" si="4"/>
        <v>276</v>
      </c>
      <c r="H83" s="5">
        <v>18.399999999999999</v>
      </c>
      <c r="I83" s="17"/>
      <c r="J83" s="18">
        <f t="shared" si="8"/>
        <v>0</v>
      </c>
      <c r="K83" s="39" t="str">
        <f t="shared" si="9"/>
        <v xml:space="preserve"> </v>
      </c>
      <c r="L83" s="122"/>
      <c r="M83" s="110"/>
      <c r="N83" s="116"/>
      <c r="O83" s="110"/>
      <c r="P83" s="110"/>
      <c r="Q83" s="113"/>
    </row>
    <row r="84" spans="1:17" ht="39.75" customHeight="1" x14ac:dyDescent="0.25">
      <c r="B84" s="69">
        <v>78</v>
      </c>
      <c r="C84" s="70" t="s">
        <v>101</v>
      </c>
      <c r="D84" s="71">
        <v>20</v>
      </c>
      <c r="E84" s="82" t="s">
        <v>28</v>
      </c>
      <c r="F84" s="83" t="s">
        <v>167</v>
      </c>
      <c r="G84" s="5">
        <f t="shared" si="4"/>
        <v>150</v>
      </c>
      <c r="H84" s="5">
        <v>7.5</v>
      </c>
      <c r="I84" s="17"/>
      <c r="J84" s="18">
        <f t="shared" si="8"/>
        <v>0</v>
      </c>
      <c r="K84" s="39" t="str">
        <f t="shared" si="9"/>
        <v xml:space="preserve"> </v>
      </c>
      <c r="L84" s="122"/>
      <c r="M84" s="110"/>
      <c r="N84" s="116"/>
      <c r="O84" s="110"/>
      <c r="P84" s="110"/>
      <c r="Q84" s="113"/>
    </row>
    <row r="85" spans="1:17" ht="30" x14ac:dyDescent="0.25">
      <c r="B85" s="69">
        <v>79</v>
      </c>
      <c r="C85" s="70" t="s">
        <v>58</v>
      </c>
      <c r="D85" s="71">
        <v>10</v>
      </c>
      <c r="E85" s="82" t="s">
        <v>59</v>
      </c>
      <c r="F85" s="83" t="s">
        <v>138</v>
      </c>
      <c r="G85" s="5">
        <f t="shared" si="4"/>
        <v>200</v>
      </c>
      <c r="H85" s="5">
        <v>20</v>
      </c>
      <c r="I85" s="17"/>
      <c r="J85" s="18">
        <f t="shared" si="8"/>
        <v>0</v>
      </c>
      <c r="K85" s="39" t="str">
        <f t="shared" si="9"/>
        <v xml:space="preserve"> </v>
      </c>
      <c r="L85" s="122"/>
      <c r="M85" s="110"/>
      <c r="N85" s="116"/>
      <c r="O85" s="110"/>
      <c r="P85" s="110"/>
      <c r="Q85" s="113"/>
    </row>
    <row r="86" spans="1:17" ht="41.25" customHeight="1" x14ac:dyDescent="0.25">
      <c r="B86" s="69">
        <v>80</v>
      </c>
      <c r="C86" s="70" t="s">
        <v>102</v>
      </c>
      <c r="D86" s="71">
        <v>10</v>
      </c>
      <c r="E86" s="82" t="s">
        <v>103</v>
      </c>
      <c r="F86" s="83" t="s">
        <v>168</v>
      </c>
      <c r="G86" s="5">
        <f t="shared" si="4"/>
        <v>7940</v>
      </c>
      <c r="H86" s="5">
        <v>794</v>
      </c>
      <c r="I86" s="17"/>
      <c r="J86" s="18">
        <f t="shared" si="8"/>
        <v>0</v>
      </c>
      <c r="K86" s="39" t="str">
        <f t="shared" si="9"/>
        <v xml:space="preserve"> </v>
      </c>
      <c r="L86" s="122"/>
      <c r="M86" s="110"/>
      <c r="N86" s="116"/>
      <c r="O86" s="110"/>
      <c r="P86" s="110"/>
      <c r="Q86" s="113"/>
    </row>
    <row r="87" spans="1:17" ht="24.75" customHeight="1" x14ac:dyDescent="0.25">
      <c r="B87" s="69">
        <v>81</v>
      </c>
      <c r="C87" s="70" t="s">
        <v>62</v>
      </c>
      <c r="D87" s="71">
        <v>1</v>
      </c>
      <c r="E87" s="82" t="s">
        <v>28</v>
      </c>
      <c r="F87" s="72" t="s">
        <v>141</v>
      </c>
      <c r="G87" s="5">
        <f t="shared" si="4"/>
        <v>35</v>
      </c>
      <c r="H87" s="5">
        <v>35</v>
      </c>
      <c r="I87" s="17"/>
      <c r="J87" s="18">
        <f t="shared" si="8"/>
        <v>0</v>
      </c>
      <c r="K87" s="39" t="str">
        <f t="shared" si="9"/>
        <v xml:space="preserve"> </v>
      </c>
      <c r="L87" s="122"/>
      <c r="M87" s="110"/>
      <c r="N87" s="116"/>
      <c r="O87" s="110"/>
      <c r="P87" s="110"/>
      <c r="Q87" s="113"/>
    </row>
    <row r="88" spans="1:17" ht="24.75" customHeight="1" x14ac:dyDescent="0.25">
      <c r="B88" s="69">
        <v>82</v>
      </c>
      <c r="C88" s="70" t="s">
        <v>104</v>
      </c>
      <c r="D88" s="71">
        <v>4</v>
      </c>
      <c r="E88" s="82" t="s">
        <v>28</v>
      </c>
      <c r="F88" s="72" t="s">
        <v>169</v>
      </c>
      <c r="G88" s="5">
        <f t="shared" si="4"/>
        <v>140</v>
      </c>
      <c r="H88" s="5">
        <v>35</v>
      </c>
      <c r="I88" s="17"/>
      <c r="J88" s="18">
        <f t="shared" si="8"/>
        <v>0</v>
      </c>
      <c r="K88" s="39" t="str">
        <f t="shared" si="9"/>
        <v xml:space="preserve"> </v>
      </c>
      <c r="L88" s="122"/>
      <c r="M88" s="110"/>
      <c r="N88" s="116"/>
      <c r="O88" s="110"/>
      <c r="P88" s="110"/>
      <c r="Q88" s="113"/>
    </row>
    <row r="89" spans="1:17" ht="24.75" customHeight="1" x14ac:dyDescent="0.25">
      <c r="B89" s="69">
        <v>83</v>
      </c>
      <c r="C89" s="70" t="s">
        <v>65</v>
      </c>
      <c r="D89" s="71">
        <v>20</v>
      </c>
      <c r="E89" s="82" t="s">
        <v>28</v>
      </c>
      <c r="F89" s="72" t="s">
        <v>144</v>
      </c>
      <c r="G89" s="5">
        <f t="shared" si="4"/>
        <v>270</v>
      </c>
      <c r="H89" s="5">
        <v>13.5</v>
      </c>
      <c r="I89" s="17"/>
      <c r="J89" s="18">
        <f t="shared" si="8"/>
        <v>0</v>
      </c>
      <c r="K89" s="39" t="str">
        <f t="shared" si="9"/>
        <v xml:space="preserve"> </v>
      </c>
      <c r="L89" s="122"/>
      <c r="M89" s="110"/>
      <c r="N89" s="116"/>
      <c r="O89" s="110"/>
      <c r="P89" s="110"/>
      <c r="Q89" s="113"/>
    </row>
    <row r="90" spans="1:17" ht="29.25" customHeight="1" thickBot="1" x14ac:dyDescent="0.3">
      <c r="B90" s="96">
        <v>84</v>
      </c>
      <c r="C90" s="97" t="s">
        <v>68</v>
      </c>
      <c r="D90" s="98">
        <v>3</v>
      </c>
      <c r="E90" s="100" t="s">
        <v>45</v>
      </c>
      <c r="F90" s="99" t="s">
        <v>170</v>
      </c>
      <c r="G90" s="6">
        <f t="shared" si="4"/>
        <v>30</v>
      </c>
      <c r="H90" s="6">
        <v>10</v>
      </c>
      <c r="I90" s="45"/>
      <c r="J90" s="46">
        <f t="shared" si="8"/>
        <v>0</v>
      </c>
      <c r="K90" s="47" t="str">
        <f t="shared" si="9"/>
        <v xml:space="preserve"> </v>
      </c>
      <c r="L90" s="123"/>
      <c r="M90" s="111"/>
      <c r="N90" s="117"/>
      <c r="O90" s="111"/>
      <c r="P90" s="111"/>
      <c r="Q90" s="114"/>
    </row>
    <row r="91" spans="1:17" ht="13.5" customHeight="1" thickTop="1" thickBot="1" x14ac:dyDescent="0.3">
      <c r="A91" s="101"/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2"/>
      <c r="M91" s="101"/>
      <c r="N91" s="101"/>
      <c r="O91" s="101"/>
      <c r="P91" s="101"/>
      <c r="Q91" s="101"/>
    </row>
    <row r="92" spans="1:17" ht="60.75" customHeight="1" thickTop="1" thickBot="1" x14ac:dyDescent="0.3">
      <c r="A92" s="103"/>
      <c r="B92" s="136" t="s">
        <v>9</v>
      </c>
      <c r="C92" s="136"/>
      <c r="D92" s="136"/>
      <c r="E92" s="136"/>
      <c r="F92" s="136"/>
      <c r="G92" s="8"/>
      <c r="H92" s="30" t="s">
        <v>2</v>
      </c>
      <c r="I92" s="138" t="s">
        <v>3</v>
      </c>
      <c r="J92" s="139"/>
      <c r="K92" s="140"/>
      <c r="L92" s="102"/>
      <c r="M92" s="11"/>
      <c r="N92" s="7"/>
      <c r="O92" s="7"/>
      <c r="P92" s="104"/>
      <c r="Q92" s="104"/>
    </row>
    <row r="93" spans="1:17" ht="33" customHeight="1" thickTop="1" thickBot="1" x14ac:dyDescent="0.3">
      <c r="A93" s="103"/>
      <c r="B93" s="135" t="s">
        <v>10</v>
      </c>
      <c r="C93" s="135"/>
      <c r="D93" s="135"/>
      <c r="E93" s="135"/>
      <c r="F93" s="135"/>
      <c r="G93" s="10"/>
      <c r="H93" s="29">
        <f>SUM(G7:G90)</f>
        <v>99923</v>
      </c>
      <c r="I93" s="132">
        <f>SUM(J7:J90)</f>
        <v>0</v>
      </c>
      <c r="J93" s="133"/>
      <c r="K93" s="134"/>
      <c r="L93" s="105"/>
      <c r="M93" s="106"/>
      <c r="P93" s="9"/>
      <c r="Q93" s="9"/>
    </row>
    <row r="94" spans="1:17" ht="15.75" thickTop="1" x14ac:dyDescent="0.25">
      <c r="C94" s="1"/>
      <c r="D94" s="1"/>
      <c r="E94" s="1"/>
      <c r="F94" s="1"/>
      <c r="G94" s="1"/>
      <c r="M94" s="1"/>
      <c r="N94" s="1"/>
      <c r="Q94" s="1"/>
    </row>
    <row r="95" spans="1:17" x14ac:dyDescent="0.25">
      <c r="C95" s="1"/>
      <c r="D95" s="1"/>
      <c r="E95" s="1"/>
      <c r="F95" s="1"/>
      <c r="G95" s="1"/>
      <c r="M95" s="1"/>
      <c r="N95" s="1"/>
      <c r="Q95" s="1"/>
    </row>
    <row r="96" spans="1:17" x14ac:dyDescent="0.25">
      <c r="C96" s="1"/>
      <c r="D96" s="1"/>
      <c r="E96" s="1"/>
      <c r="F96" s="1"/>
      <c r="G96" s="1"/>
      <c r="M96" s="1"/>
      <c r="N96" s="1"/>
      <c r="Q96" s="1"/>
    </row>
    <row r="97" spans="3:17" x14ac:dyDescent="0.25">
      <c r="C97" s="1"/>
      <c r="D97" s="1"/>
      <c r="E97" s="1"/>
      <c r="F97" s="1"/>
      <c r="G97" s="1"/>
      <c r="M97" s="1"/>
      <c r="N97" s="1"/>
      <c r="Q97" s="1"/>
    </row>
    <row r="98" spans="3:17" x14ac:dyDescent="0.25">
      <c r="C98" s="1"/>
      <c r="D98" s="1"/>
      <c r="E98" s="1"/>
      <c r="F98" s="1"/>
      <c r="G98" s="1"/>
      <c r="M98" s="1"/>
      <c r="N98" s="1"/>
      <c r="Q98" s="1"/>
    </row>
    <row r="99" spans="3:17" x14ac:dyDescent="0.25">
      <c r="C99" s="1"/>
      <c r="D99" s="1"/>
      <c r="E99" s="1"/>
      <c r="F99" s="1"/>
      <c r="G99" s="1"/>
      <c r="M99" s="1"/>
      <c r="N99" s="1"/>
      <c r="Q99" s="1"/>
    </row>
    <row r="100" spans="3:17" x14ac:dyDescent="0.25">
      <c r="C100" s="1"/>
      <c r="D100" s="1"/>
      <c r="E100" s="1"/>
      <c r="F100" s="1"/>
      <c r="G100" s="1"/>
      <c r="M100" s="1"/>
      <c r="N100" s="1"/>
      <c r="Q100" s="1"/>
    </row>
    <row r="101" spans="3:17" x14ac:dyDescent="0.25">
      <c r="C101" s="1"/>
      <c r="D101" s="1"/>
      <c r="E101" s="1"/>
      <c r="F101" s="1"/>
      <c r="G101" s="1"/>
      <c r="M101" s="1"/>
      <c r="N101" s="1"/>
      <c r="Q101" s="1"/>
    </row>
    <row r="102" spans="3:17" x14ac:dyDescent="0.25">
      <c r="C102" s="1"/>
      <c r="D102" s="1"/>
      <c r="E102" s="1"/>
      <c r="F102" s="1"/>
      <c r="G102" s="1"/>
      <c r="M102" s="1"/>
      <c r="N102" s="1"/>
      <c r="Q102" s="1"/>
    </row>
    <row r="103" spans="3:17" x14ac:dyDescent="0.25">
      <c r="C103" s="1"/>
      <c r="D103" s="1"/>
      <c r="E103" s="1"/>
      <c r="F103" s="1"/>
      <c r="G103" s="1"/>
      <c r="M103" s="1"/>
      <c r="N103" s="1"/>
      <c r="Q103" s="1"/>
    </row>
    <row r="104" spans="3:17" x14ac:dyDescent="0.25">
      <c r="C104" s="1"/>
      <c r="D104" s="1"/>
      <c r="E104" s="1"/>
      <c r="F104" s="1"/>
      <c r="G104" s="1"/>
      <c r="M104" s="1"/>
      <c r="N104" s="1"/>
      <c r="Q104" s="1"/>
    </row>
    <row r="105" spans="3:17" x14ac:dyDescent="0.25">
      <c r="C105" s="1"/>
      <c r="D105" s="1"/>
      <c r="E105" s="1"/>
      <c r="F105" s="1"/>
      <c r="G105" s="1"/>
      <c r="M105" s="1"/>
      <c r="N105" s="1"/>
      <c r="Q105" s="1"/>
    </row>
    <row r="106" spans="3:17" x14ac:dyDescent="0.25">
      <c r="C106" s="1"/>
      <c r="D106" s="1"/>
      <c r="E106" s="1"/>
      <c r="F106" s="1"/>
      <c r="G106" s="1"/>
      <c r="M106" s="1"/>
      <c r="N106" s="1"/>
      <c r="Q106" s="1"/>
    </row>
    <row r="107" spans="3:17" x14ac:dyDescent="0.25">
      <c r="C107" s="1"/>
      <c r="D107" s="1"/>
      <c r="E107" s="1"/>
      <c r="F107" s="1"/>
      <c r="G107" s="1"/>
      <c r="M107" s="1"/>
      <c r="N107" s="1"/>
      <c r="Q107" s="1"/>
    </row>
    <row r="108" spans="3:17" x14ac:dyDescent="0.25">
      <c r="C108" s="1"/>
      <c r="D108" s="1"/>
      <c r="E108" s="1"/>
      <c r="F108" s="1"/>
      <c r="G108" s="1"/>
      <c r="M108" s="1"/>
      <c r="N108" s="1"/>
      <c r="Q108" s="1"/>
    </row>
    <row r="109" spans="3:17" x14ac:dyDescent="0.25">
      <c r="C109" s="1"/>
      <c r="D109" s="1"/>
      <c r="E109" s="1"/>
      <c r="F109" s="1"/>
      <c r="G109" s="1"/>
      <c r="M109" s="1"/>
      <c r="N109" s="1"/>
      <c r="Q109" s="1"/>
    </row>
    <row r="110" spans="3:17" x14ac:dyDescent="0.25">
      <c r="C110" s="1"/>
      <c r="D110" s="1"/>
      <c r="E110" s="1"/>
      <c r="F110" s="1"/>
      <c r="G110" s="1"/>
      <c r="M110" s="1"/>
      <c r="N110" s="1"/>
      <c r="Q110" s="1"/>
    </row>
    <row r="111" spans="3:17" x14ac:dyDescent="0.25">
      <c r="C111" s="1"/>
      <c r="D111" s="1"/>
      <c r="E111" s="1"/>
      <c r="F111" s="1"/>
      <c r="G111" s="1"/>
      <c r="M111" s="1"/>
      <c r="N111" s="1"/>
      <c r="Q111" s="1"/>
    </row>
    <row r="112" spans="3:17" x14ac:dyDescent="0.25">
      <c r="C112" s="1"/>
      <c r="D112" s="1"/>
      <c r="E112" s="1"/>
      <c r="F112" s="1"/>
      <c r="G112" s="1"/>
      <c r="M112" s="1"/>
      <c r="N112" s="1"/>
      <c r="Q112" s="1"/>
    </row>
    <row r="113" spans="3:17" x14ac:dyDescent="0.25">
      <c r="C113" s="1"/>
      <c r="D113" s="1"/>
      <c r="E113" s="1"/>
      <c r="F113" s="1"/>
      <c r="G113" s="1"/>
      <c r="M113" s="1"/>
      <c r="N113" s="1"/>
      <c r="Q113" s="1"/>
    </row>
    <row r="114" spans="3:17" x14ac:dyDescent="0.25">
      <c r="C114" s="1"/>
      <c r="D114" s="1"/>
      <c r="E114" s="1"/>
      <c r="F114" s="1"/>
      <c r="G114" s="1"/>
      <c r="M114" s="1"/>
      <c r="N114" s="1"/>
      <c r="Q114" s="1"/>
    </row>
    <row r="115" spans="3:17" x14ac:dyDescent="0.25">
      <c r="C115" s="1"/>
      <c r="D115" s="1"/>
      <c r="E115" s="1"/>
      <c r="F115" s="1"/>
      <c r="G115" s="1"/>
      <c r="M115" s="1"/>
      <c r="N115" s="1"/>
      <c r="Q115" s="1"/>
    </row>
    <row r="116" spans="3:17" x14ac:dyDescent="0.25">
      <c r="C116" s="1"/>
      <c r="D116" s="1"/>
      <c r="E116" s="1"/>
      <c r="F116" s="1"/>
      <c r="G116" s="1"/>
      <c r="M116" s="1"/>
      <c r="N116" s="1"/>
      <c r="Q116" s="1"/>
    </row>
    <row r="117" spans="3:17" x14ac:dyDescent="0.25">
      <c r="C117" s="1"/>
      <c r="D117" s="1"/>
      <c r="E117" s="1"/>
      <c r="F117" s="1"/>
      <c r="G117" s="1"/>
      <c r="M117" s="1"/>
      <c r="N117" s="1"/>
      <c r="Q117" s="1"/>
    </row>
    <row r="118" spans="3:17" x14ac:dyDescent="0.25">
      <c r="C118" s="1"/>
      <c r="D118" s="1"/>
      <c r="E118" s="1"/>
      <c r="F118" s="1"/>
      <c r="G118" s="1"/>
      <c r="M118" s="1"/>
      <c r="N118" s="1"/>
      <c r="Q118" s="1"/>
    </row>
    <row r="119" spans="3:17" x14ac:dyDescent="0.25">
      <c r="C119" s="1"/>
      <c r="D119" s="1"/>
      <c r="E119" s="1"/>
      <c r="F119" s="1"/>
      <c r="G119" s="1"/>
      <c r="M119" s="1"/>
      <c r="N119" s="1"/>
      <c r="Q119" s="1"/>
    </row>
    <row r="120" spans="3:17" x14ac:dyDescent="0.25">
      <c r="C120" s="1"/>
      <c r="D120" s="1"/>
      <c r="E120" s="1"/>
      <c r="F120" s="1"/>
      <c r="G120" s="1"/>
      <c r="M120" s="1"/>
      <c r="N120" s="1"/>
      <c r="Q120" s="1"/>
    </row>
    <row r="121" spans="3:17" x14ac:dyDescent="0.25">
      <c r="C121" s="1"/>
      <c r="D121" s="1"/>
      <c r="E121" s="1"/>
      <c r="F121" s="1"/>
      <c r="G121" s="1"/>
      <c r="M121" s="1"/>
      <c r="N121" s="1"/>
      <c r="Q121" s="1"/>
    </row>
    <row r="122" spans="3:17" x14ac:dyDescent="0.25">
      <c r="C122" s="1"/>
      <c r="D122" s="1"/>
      <c r="E122" s="1"/>
      <c r="F122" s="1"/>
      <c r="G122" s="1"/>
      <c r="M122" s="1"/>
      <c r="N122" s="1"/>
      <c r="Q122" s="1"/>
    </row>
    <row r="123" spans="3:17" x14ac:dyDescent="0.25">
      <c r="C123" s="1"/>
      <c r="D123" s="1"/>
      <c r="E123" s="1"/>
      <c r="F123" s="1"/>
      <c r="G123" s="1"/>
      <c r="M123" s="1"/>
      <c r="N123" s="1"/>
      <c r="Q123" s="1"/>
    </row>
    <row r="124" spans="3:17" x14ac:dyDescent="0.25">
      <c r="C124" s="1"/>
      <c r="D124" s="1"/>
      <c r="E124" s="1"/>
      <c r="F124" s="1"/>
      <c r="G124" s="1"/>
      <c r="M124" s="1"/>
      <c r="N124" s="1"/>
      <c r="Q124" s="1"/>
    </row>
    <row r="125" spans="3:17" x14ac:dyDescent="0.25">
      <c r="C125" s="1"/>
      <c r="D125" s="1"/>
      <c r="E125" s="1"/>
      <c r="F125" s="1"/>
      <c r="G125" s="1"/>
      <c r="M125" s="1"/>
      <c r="N125" s="1"/>
      <c r="Q125" s="1"/>
    </row>
    <row r="126" spans="3:17" x14ac:dyDescent="0.25">
      <c r="C126" s="1"/>
      <c r="D126" s="1"/>
      <c r="E126" s="1"/>
      <c r="F126" s="1"/>
      <c r="G126" s="1"/>
      <c r="M126" s="1"/>
      <c r="N126" s="1"/>
      <c r="Q126" s="1"/>
    </row>
    <row r="127" spans="3:17" x14ac:dyDescent="0.25">
      <c r="C127" s="1"/>
      <c r="D127" s="1"/>
      <c r="E127" s="1"/>
      <c r="F127" s="1"/>
      <c r="G127" s="1"/>
      <c r="M127" s="1"/>
      <c r="N127" s="1"/>
      <c r="Q127" s="1"/>
    </row>
    <row r="128" spans="3:17" x14ac:dyDescent="0.25">
      <c r="C128" s="1"/>
      <c r="D128" s="1"/>
      <c r="E128" s="1"/>
      <c r="F128" s="1"/>
      <c r="G128" s="1"/>
      <c r="M128" s="1"/>
      <c r="N128" s="1"/>
      <c r="Q128" s="1"/>
    </row>
    <row r="129" spans="3:17" x14ac:dyDescent="0.25">
      <c r="C129" s="1"/>
      <c r="D129" s="1"/>
      <c r="E129" s="1"/>
      <c r="F129" s="1"/>
      <c r="G129" s="1"/>
      <c r="M129" s="1"/>
      <c r="N129" s="1"/>
      <c r="Q129" s="1"/>
    </row>
    <row r="130" spans="3:17" x14ac:dyDescent="0.25">
      <c r="C130" s="1"/>
      <c r="D130" s="1"/>
      <c r="E130" s="1"/>
      <c r="F130" s="1"/>
      <c r="G130" s="1"/>
      <c r="M130" s="1"/>
      <c r="N130" s="1"/>
      <c r="Q130" s="1"/>
    </row>
    <row r="131" spans="3:17" x14ac:dyDescent="0.25">
      <c r="C131" s="1"/>
      <c r="D131" s="1"/>
      <c r="E131" s="1"/>
      <c r="F131" s="1"/>
      <c r="G131" s="1"/>
      <c r="M131" s="1"/>
      <c r="N131" s="1"/>
      <c r="Q131" s="1"/>
    </row>
    <row r="132" spans="3:17" x14ac:dyDescent="0.25">
      <c r="C132" s="1"/>
      <c r="D132" s="1"/>
      <c r="E132" s="1"/>
      <c r="F132" s="1"/>
      <c r="G132" s="1"/>
      <c r="M132" s="1"/>
      <c r="N132" s="1"/>
      <c r="Q132" s="1"/>
    </row>
    <row r="133" spans="3:17" x14ac:dyDescent="0.25">
      <c r="C133" s="1"/>
      <c r="D133" s="1"/>
      <c r="E133" s="1"/>
      <c r="F133" s="1"/>
      <c r="G133" s="1"/>
      <c r="M133" s="1"/>
      <c r="N133" s="1"/>
      <c r="Q133" s="1"/>
    </row>
    <row r="134" spans="3:17" x14ac:dyDescent="0.25">
      <c r="C134" s="1"/>
      <c r="D134" s="1"/>
      <c r="E134" s="1"/>
      <c r="F134" s="1"/>
      <c r="G134" s="1"/>
      <c r="M134" s="1"/>
      <c r="N134" s="1"/>
      <c r="Q134" s="1"/>
    </row>
    <row r="135" spans="3:17" x14ac:dyDescent="0.25">
      <c r="C135" s="1"/>
      <c r="D135" s="1"/>
      <c r="E135" s="1"/>
      <c r="F135" s="1"/>
      <c r="G135" s="1"/>
      <c r="M135" s="1"/>
      <c r="N135" s="1"/>
      <c r="Q135" s="1"/>
    </row>
    <row r="136" spans="3:17" x14ac:dyDescent="0.25">
      <c r="C136" s="1"/>
      <c r="D136" s="1"/>
      <c r="E136" s="1"/>
      <c r="F136" s="1"/>
      <c r="G136" s="1"/>
      <c r="M136" s="1"/>
      <c r="N136" s="1"/>
      <c r="Q136" s="1"/>
    </row>
    <row r="137" spans="3:17" x14ac:dyDescent="0.25">
      <c r="C137" s="1"/>
      <c r="D137" s="1"/>
      <c r="E137" s="1"/>
      <c r="F137" s="1"/>
      <c r="G137" s="1"/>
      <c r="M137" s="1"/>
      <c r="N137" s="1"/>
      <c r="Q137" s="1"/>
    </row>
    <row r="138" spans="3:17" x14ac:dyDescent="0.25">
      <c r="C138" s="1"/>
      <c r="D138" s="1"/>
      <c r="E138" s="1"/>
      <c r="F138" s="1"/>
      <c r="G138" s="1"/>
      <c r="M138" s="1"/>
      <c r="N138" s="1"/>
      <c r="Q138" s="1"/>
    </row>
    <row r="139" spans="3:17" x14ac:dyDescent="0.25">
      <c r="C139" s="1"/>
      <c r="D139" s="1"/>
      <c r="E139" s="1"/>
      <c r="F139" s="1"/>
      <c r="G139" s="1"/>
      <c r="M139" s="1"/>
      <c r="N139" s="1"/>
      <c r="Q139" s="1"/>
    </row>
    <row r="140" spans="3:17" x14ac:dyDescent="0.25">
      <c r="C140" s="1"/>
      <c r="D140" s="1"/>
      <c r="E140" s="1"/>
      <c r="F140" s="1"/>
      <c r="G140" s="1"/>
      <c r="M140" s="1"/>
      <c r="N140" s="1"/>
      <c r="Q140" s="1"/>
    </row>
    <row r="141" spans="3:17" x14ac:dyDescent="0.25">
      <c r="C141" s="1"/>
      <c r="D141" s="1"/>
      <c r="E141" s="1"/>
      <c r="F141" s="1"/>
      <c r="G141" s="1"/>
      <c r="M141" s="1"/>
      <c r="N141" s="1"/>
      <c r="Q141" s="1"/>
    </row>
    <row r="142" spans="3:17" x14ac:dyDescent="0.25">
      <c r="C142" s="1"/>
      <c r="D142" s="1"/>
      <c r="E142" s="1"/>
      <c r="F142" s="1"/>
      <c r="G142" s="1"/>
      <c r="M142" s="1"/>
      <c r="N142" s="1"/>
      <c r="Q142" s="1"/>
    </row>
    <row r="143" spans="3:17" x14ac:dyDescent="0.25">
      <c r="C143" s="1"/>
      <c r="D143" s="1"/>
      <c r="E143" s="1"/>
      <c r="F143" s="1"/>
      <c r="G143" s="1"/>
      <c r="M143" s="1"/>
      <c r="N143" s="1"/>
      <c r="Q143" s="1"/>
    </row>
    <row r="144" spans="3:17" x14ac:dyDescent="0.25">
      <c r="C144" s="1"/>
      <c r="D144" s="1"/>
      <c r="E144" s="1"/>
      <c r="F144" s="1"/>
      <c r="G144" s="1"/>
      <c r="M144" s="1"/>
      <c r="N144" s="1"/>
      <c r="Q144" s="1"/>
    </row>
    <row r="145" spans="3:17" x14ac:dyDescent="0.25">
      <c r="C145" s="1"/>
      <c r="D145" s="1"/>
      <c r="E145" s="1"/>
      <c r="F145" s="1"/>
      <c r="G145" s="1"/>
      <c r="M145" s="1"/>
      <c r="N145" s="1"/>
      <c r="Q145" s="1"/>
    </row>
    <row r="146" spans="3:17" x14ac:dyDescent="0.25">
      <c r="C146" s="1"/>
      <c r="D146" s="1"/>
      <c r="E146" s="1"/>
      <c r="F146" s="1"/>
      <c r="G146" s="1"/>
      <c r="M146" s="1"/>
      <c r="N146" s="1"/>
      <c r="Q146" s="1"/>
    </row>
    <row r="147" spans="3:17" x14ac:dyDescent="0.25">
      <c r="C147" s="1"/>
      <c r="D147" s="1"/>
      <c r="E147" s="1"/>
      <c r="F147" s="1"/>
      <c r="G147" s="1"/>
      <c r="M147" s="1"/>
      <c r="N147" s="1"/>
      <c r="Q147" s="1"/>
    </row>
    <row r="148" spans="3:17" x14ac:dyDescent="0.25">
      <c r="C148" s="1"/>
      <c r="D148" s="1"/>
      <c r="E148" s="1"/>
      <c r="F148" s="1"/>
      <c r="G148" s="1"/>
      <c r="M148" s="1"/>
      <c r="N148" s="1"/>
      <c r="Q148" s="1"/>
    </row>
    <row r="149" spans="3:17" x14ac:dyDescent="0.25">
      <c r="C149" s="1"/>
      <c r="D149" s="1"/>
      <c r="E149" s="1"/>
      <c r="F149" s="1"/>
      <c r="G149" s="1"/>
      <c r="M149" s="1"/>
      <c r="N149" s="1"/>
      <c r="Q149" s="1"/>
    </row>
    <row r="150" spans="3:17" x14ac:dyDescent="0.25">
      <c r="C150" s="1"/>
      <c r="D150" s="1"/>
      <c r="E150" s="1"/>
      <c r="F150" s="1"/>
      <c r="G150" s="1"/>
      <c r="M150" s="1"/>
      <c r="N150" s="1"/>
      <c r="Q150" s="1"/>
    </row>
    <row r="151" spans="3:17" x14ac:dyDescent="0.25">
      <c r="C151" s="1"/>
      <c r="D151" s="1"/>
      <c r="E151" s="1"/>
      <c r="F151" s="1"/>
      <c r="G151" s="1"/>
      <c r="M151" s="1"/>
      <c r="N151" s="1"/>
      <c r="Q151" s="1"/>
    </row>
    <row r="152" spans="3:17" x14ac:dyDescent="0.25">
      <c r="C152" s="1"/>
      <c r="D152" s="1"/>
      <c r="E152" s="1"/>
      <c r="F152" s="1"/>
      <c r="G152" s="1"/>
      <c r="M152" s="1"/>
      <c r="N152" s="1"/>
      <c r="Q152" s="1"/>
    </row>
    <row r="153" spans="3:17" x14ac:dyDescent="0.25">
      <c r="C153" s="1"/>
      <c r="D153" s="1"/>
      <c r="E153" s="1"/>
      <c r="F153" s="1"/>
      <c r="G153" s="1"/>
      <c r="M153" s="1"/>
      <c r="N153" s="1"/>
      <c r="Q153" s="1"/>
    </row>
    <row r="154" spans="3:17" x14ac:dyDescent="0.25">
      <c r="C154" s="1"/>
      <c r="D154" s="1"/>
      <c r="E154" s="1"/>
      <c r="F154" s="1"/>
      <c r="G154" s="1"/>
      <c r="M154" s="1"/>
      <c r="N154" s="1"/>
      <c r="Q154" s="1"/>
    </row>
    <row r="155" spans="3:17" x14ac:dyDescent="0.25">
      <c r="C155" s="1"/>
      <c r="D155" s="1"/>
      <c r="E155" s="1"/>
      <c r="F155" s="1"/>
      <c r="G155" s="1"/>
      <c r="M155" s="1"/>
      <c r="N155" s="1"/>
      <c r="Q155" s="1"/>
    </row>
    <row r="156" spans="3:17" x14ac:dyDescent="0.25">
      <c r="C156" s="1"/>
      <c r="D156" s="1"/>
      <c r="E156" s="1"/>
      <c r="F156" s="1"/>
      <c r="G156" s="1"/>
      <c r="M156" s="1"/>
      <c r="N156" s="1"/>
      <c r="Q156" s="1"/>
    </row>
    <row r="157" spans="3:17" x14ac:dyDescent="0.25">
      <c r="C157" s="1"/>
      <c r="D157" s="1"/>
      <c r="E157" s="1"/>
      <c r="F157" s="1"/>
      <c r="G157" s="1"/>
      <c r="M157" s="1"/>
      <c r="N157" s="1"/>
      <c r="Q157" s="1"/>
    </row>
    <row r="158" spans="3:17" x14ac:dyDescent="0.25">
      <c r="C158" s="1"/>
      <c r="D158" s="1"/>
      <c r="E158" s="1"/>
      <c r="F158" s="1"/>
      <c r="G158" s="1"/>
      <c r="M158" s="1"/>
      <c r="N158" s="1"/>
      <c r="Q158" s="1"/>
    </row>
    <row r="159" spans="3:17" x14ac:dyDescent="0.25">
      <c r="C159" s="1"/>
      <c r="D159" s="1"/>
      <c r="E159" s="1"/>
      <c r="F159" s="1"/>
      <c r="G159" s="1"/>
      <c r="M159" s="1"/>
      <c r="N159" s="1"/>
      <c r="Q159" s="1"/>
    </row>
    <row r="160" spans="3:17" x14ac:dyDescent="0.25">
      <c r="C160" s="1"/>
      <c r="D160" s="1"/>
      <c r="E160" s="1"/>
      <c r="F160" s="1"/>
      <c r="G160" s="1"/>
      <c r="M160" s="1"/>
      <c r="N160" s="1"/>
      <c r="Q160" s="1"/>
    </row>
    <row r="161" spans="3:17" x14ac:dyDescent="0.25">
      <c r="C161" s="1"/>
      <c r="D161" s="1"/>
      <c r="E161" s="1"/>
      <c r="F161" s="1"/>
      <c r="G161" s="1"/>
      <c r="M161" s="1"/>
      <c r="N161" s="1"/>
      <c r="Q161" s="1"/>
    </row>
    <row r="162" spans="3:17" x14ac:dyDescent="0.25">
      <c r="C162" s="1"/>
      <c r="D162" s="1"/>
      <c r="E162" s="1"/>
      <c r="F162" s="1"/>
      <c r="G162" s="1"/>
      <c r="M162" s="1"/>
      <c r="N162" s="1"/>
      <c r="Q162" s="1"/>
    </row>
    <row r="163" spans="3:17" x14ac:dyDescent="0.25">
      <c r="C163" s="1"/>
      <c r="D163" s="1"/>
      <c r="E163" s="1"/>
      <c r="F163" s="1"/>
      <c r="G163" s="1"/>
      <c r="M163" s="1"/>
      <c r="N163" s="1"/>
      <c r="Q163" s="1"/>
    </row>
    <row r="164" spans="3:17" x14ac:dyDescent="0.25">
      <c r="C164" s="1"/>
      <c r="D164" s="1"/>
      <c r="E164" s="1"/>
      <c r="F164" s="1"/>
      <c r="G164" s="1"/>
      <c r="M164" s="1"/>
      <c r="N164" s="1"/>
      <c r="Q164" s="1"/>
    </row>
    <row r="165" spans="3:17" x14ac:dyDescent="0.25">
      <c r="C165" s="1"/>
      <c r="D165" s="1"/>
      <c r="E165" s="1"/>
      <c r="F165" s="1"/>
      <c r="G165" s="1"/>
      <c r="M165" s="1"/>
      <c r="N165" s="1"/>
      <c r="Q165" s="1"/>
    </row>
    <row r="166" spans="3:17" x14ac:dyDescent="0.25">
      <c r="C166" s="1"/>
      <c r="D166" s="1"/>
      <c r="E166" s="1"/>
      <c r="F166" s="1"/>
      <c r="G166" s="1"/>
      <c r="M166" s="1"/>
      <c r="N166" s="1"/>
      <c r="Q166" s="1"/>
    </row>
    <row r="167" spans="3:17" x14ac:dyDescent="0.25">
      <c r="C167" s="1"/>
      <c r="D167" s="1"/>
      <c r="E167" s="1"/>
      <c r="F167" s="1"/>
      <c r="G167" s="1"/>
      <c r="M167" s="1"/>
      <c r="N167" s="1"/>
      <c r="Q167" s="1"/>
    </row>
    <row r="168" spans="3:17" x14ac:dyDescent="0.25">
      <c r="C168" s="1"/>
      <c r="D168" s="1"/>
      <c r="E168" s="1"/>
      <c r="F168" s="1"/>
      <c r="G168" s="1"/>
      <c r="M168" s="1"/>
      <c r="N168" s="1"/>
      <c r="Q168" s="1"/>
    </row>
    <row r="169" spans="3:17" x14ac:dyDescent="0.25">
      <c r="C169" s="1"/>
      <c r="D169" s="1"/>
      <c r="E169" s="1"/>
      <c r="F169" s="1"/>
      <c r="G169" s="1"/>
      <c r="M169" s="1"/>
      <c r="N169" s="1"/>
      <c r="Q169" s="1"/>
    </row>
    <row r="170" spans="3:17" x14ac:dyDescent="0.25">
      <c r="C170" s="1"/>
      <c r="D170" s="1"/>
      <c r="E170" s="1"/>
      <c r="F170" s="1"/>
      <c r="G170" s="1"/>
      <c r="M170" s="1"/>
      <c r="N170" s="1"/>
      <c r="Q170" s="1"/>
    </row>
    <row r="171" spans="3:17" x14ac:dyDescent="0.25">
      <c r="C171" s="1"/>
      <c r="D171" s="1"/>
      <c r="E171" s="1"/>
      <c r="F171" s="1"/>
      <c r="G171" s="1"/>
      <c r="M171" s="1"/>
      <c r="N171" s="1"/>
      <c r="Q171" s="1"/>
    </row>
    <row r="172" spans="3:17" x14ac:dyDescent="0.25">
      <c r="C172" s="1"/>
      <c r="D172" s="1"/>
      <c r="E172" s="1"/>
      <c r="F172" s="1"/>
      <c r="G172" s="1"/>
      <c r="M172" s="1"/>
      <c r="N172" s="1"/>
      <c r="Q172" s="1"/>
    </row>
    <row r="173" spans="3:17" x14ac:dyDescent="0.25">
      <c r="C173" s="1"/>
      <c r="D173" s="1"/>
      <c r="E173" s="1"/>
      <c r="F173" s="1"/>
      <c r="G173" s="1"/>
      <c r="M173" s="1"/>
      <c r="N173" s="1"/>
      <c r="Q173" s="1"/>
    </row>
  </sheetData>
  <sheetProtection password="C143" sheet="1" objects="1" scenarios="1" selectLockedCells="1"/>
  <mergeCells count="27">
    <mergeCell ref="I93:K93"/>
    <mergeCell ref="B93:F93"/>
    <mergeCell ref="B92:F92"/>
    <mergeCell ref="B1:F1"/>
    <mergeCell ref="I92:K92"/>
    <mergeCell ref="L73:L90"/>
    <mergeCell ref="M73:M90"/>
    <mergeCell ref="P1:Q1"/>
    <mergeCell ref="B3:C4"/>
    <mergeCell ref="D3:E4"/>
    <mergeCell ref="F3:F4"/>
    <mergeCell ref="L7:L53"/>
    <mergeCell ref="M7:M53"/>
    <mergeCell ref="N7:N53"/>
    <mergeCell ref="O7:O53"/>
    <mergeCell ref="Q7:Q53"/>
    <mergeCell ref="L54:L70"/>
    <mergeCell ref="M54:M70"/>
    <mergeCell ref="P7:P53"/>
    <mergeCell ref="P73:P90"/>
    <mergeCell ref="Q73:Q90"/>
    <mergeCell ref="N73:N90"/>
    <mergeCell ref="O73:O90"/>
    <mergeCell ref="N54:N70"/>
    <mergeCell ref="O54:O70"/>
    <mergeCell ref="P54:P70"/>
    <mergeCell ref="Q54:Q70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90">
    <cfRule type="containsBlanks" dxfId="14" priority="931">
      <formula>LEN(TRIM(D7))=0</formula>
    </cfRule>
  </conditionalFormatting>
  <conditionalFormatting sqref="B11 B19:B90">
    <cfRule type="containsBlanks" dxfId="13" priority="452">
      <formula>LEN(TRIM(B11))=0</formula>
    </cfRule>
  </conditionalFormatting>
  <conditionalFormatting sqref="B11 B19:B90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90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67 I69:I70 I72:I87 I89:I90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67 I69:I70 I72:I87 I89:I90">
    <cfRule type="notContainsBlanks" dxfId="5" priority="428">
      <formula>LEN(TRIM(I7))&gt;0</formula>
    </cfRule>
  </conditionalFormatting>
  <conditionalFormatting sqref="K10 K13 K16 K19 K22 K25 K28 K31 K34 K37 K40 K43 K46 K49 K52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68 I71 I88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68 I71 I88">
    <cfRule type="notContainsBlanks" dxfId="0" priority="423">
      <formula>LEN(TRIM(I10))&gt;0</formula>
    </cfRule>
  </conditionalFormatting>
  <dataValidations count="3">
    <dataValidation type="list" showInputMessage="1" showErrorMessage="1" sqref="N7 N71:N73">
      <formula1>"ANO,NE"</formula1>
    </dataValidation>
    <dataValidation type="list" showInputMessage="1" showErrorMessage="1" sqref="E7:E90">
      <formula1>"ks,balení,sada,litr,kg,pár,role,karton,"</formula1>
    </dataValidation>
    <dataValidation type="list" allowBlank="1" showInputMessage="1" showErrorMessage="1" sqref="N54">
      <formula1>"ANO,NE"</formula1>
    </dataValidation>
  </dataValidations>
  <pageMargins left="0.15748031496062992" right="0.15748031496062992" top="0.15748031496062992" bottom="0.19685039370078741" header="0.15748031496062992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2019-11-11T06:48:04Z</cp:lastPrinted>
  <dcterms:created xsi:type="dcterms:W3CDTF">2014-03-05T12:43:32Z</dcterms:created>
  <dcterms:modified xsi:type="dcterms:W3CDTF">2019-11-11T11:29:12Z</dcterms:modified>
</cp:coreProperties>
</file>