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8680" yWindow="-120" windowWidth="28920" windowHeight="11460" tabRatio="939"/>
  </bookViews>
  <sheets>
    <sheet name="Výpočetní technika" sheetId="49" r:id="rId1"/>
  </sheets>
  <externalReferences>
    <externalReference r:id="rId2"/>
    <externalReference r:id="rId3"/>
    <externalReference r:id="rId4"/>
    <externalReference r:id="rId5"/>
  </externalReferences>
  <definedNames>
    <definedName name="_xlnm.Print_Area" localSheetId="0">'Výpočetní technika'!$B$1:$S$40</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36" i="49" l="1"/>
  <c r="S36" i="49"/>
  <c r="O36" i="49"/>
  <c r="S37" i="49" l="1"/>
  <c r="S35" i="49"/>
  <c r="S34" i="49"/>
  <c r="S33" i="49"/>
  <c r="S32" i="49"/>
  <c r="S31" i="49"/>
  <c r="S30" i="49"/>
  <c r="S29" i="49"/>
  <c r="S28" i="49"/>
  <c r="S27" i="49"/>
  <c r="S26" i="49"/>
  <c r="S25" i="49"/>
  <c r="S24" i="49"/>
  <c r="S23" i="49"/>
  <c r="S22" i="49"/>
  <c r="S21" i="49"/>
  <c r="S20" i="49"/>
  <c r="S19" i="49"/>
  <c r="S18" i="49"/>
  <c r="S17" i="49"/>
  <c r="S16" i="49"/>
  <c r="S15" i="49"/>
  <c r="S14" i="49"/>
  <c r="S13" i="49"/>
  <c r="S12" i="49"/>
  <c r="S11" i="49"/>
  <c r="S10" i="49"/>
  <c r="S9" i="49"/>
  <c r="S8" i="49"/>
  <c r="S7" i="49"/>
  <c r="R37" i="49" l="1"/>
  <c r="O37" i="49"/>
  <c r="R35" i="49"/>
  <c r="O35" i="49"/>
  <c r="R34" i="49"/>
  <c r="O34" i="49"/>
  <c r="R33" i="49"/>
  <c r="O33" i="49"/>
  <c r="R32" i="49"/>
  <c r="O32" i="49"/>
  <c r="R31" i="49"/>
  <c r="O31" i="49"/>
  <c r="R30" i="49"/>
  <c r="O30" i="49"/>
  <c r="R29" i="49"/>
  <c r="O29" i="49"/>
  <c r="R28" i="49"/>
  <c r="O28" i="49"/>
  <c r="R27" i="49"/>
  <c r="O27" i="49"/>
  <c r="R26" i="49"/>
  <c r="O26" i="49"/>
  <c r="R25" i="49"/>
  <c r="O25" i="49"/>
  <c r="R24" i="49"/>
  <c r="O24" i="49"/>
  <c r="R23" i="49"/>
  <c r="O23" i="49"/>
  <c r="R22" i="49"/>
  <c r="O22" i="49"/>
  <c r="R21" i="49"/>
  <c r="O21" i="49"/>
  <c r="R20" i="49"/>
  <c r="O20" i="49"/>
  <c r="R19" i="49"/>
  <c r="O19" i="49"/>
  <c r="R18" i="49"/>
  <c r="O18" i="49"/>
  <c r="R17" i="49"/>
  <c r="O17" i="49"/>
  <c r="R16" i="49"/>
  <c r="O16" i="49"/>
  <c r="R15" i="49"/>
  <c r="O15" i="49"/>
  <c r="R14" i="49"/>
  <c r="O14" i="49"/>
  <c r="R13" i="49"/>
  <c r="O13" i="49"/>
  <c r="R12" i="49"/>
  <c r="O12" i="49"/>
  <c r="R11" i="49"/>
  <c r="O11" i="49"/>
  <c r="R10" i="49"/>
  <c r="O10" i="49"/>
  <c r="R9" i="49"/>
  <c r="O9" i="49"/>
  <c r="R8" i="49"/>
  <c r="O8" i="49"/>
  <c r="R7" i="49"/>
  <c r="O7" i="49"/>
  <c r="Q40" i="49" l="1"/>
  <c r="P40" i="49"/>
</calcChain>
</file>

<file path=xl/sharedStrings.xml><?xml version="1.0" encoding="utf-8"?>
<sst xmlns="http://schemas.openxmlformats.org/spreadsheetml/2006/main" count="197" uniqueCount="128">
  <si>
    <t>Množství</t>
  </si>
  <si>
    <t>Položka</t>
  </si>
  <si>
    <t>30213100-6 - Přenosné počítače</t>
  </si>
  <si>
    <t xml:space="preserve">30213200-7 - Tablety (PC) </t>
  </si>
  <si>
    <t>30231000-7 - Počítačové monitory a konzoly</t>
  </si>
  <si>
    <t xml:space="preserve">30233132-5 - Diskové jednotky </t>
  </si>
  <si>
    <t>30233180-6 - Archivační zařízení flash paměť</t>
  </si>
  <si>
    <t>30234500-3 - Paměťová archivační média</t>
  </si>
  <si>
    <t>30234600-4 - Flash paměť</t>
  </si>
  <si>
    <t>30236110-6 - Paměť RAM</t>
  </si>
  <si>
    <t xml:space="preserve">30237000-9 - Součásti, příslušenství a doplňky pro počítače </t>
  </si>
  <si>
    <t>30237110-3 - Síťová rozhraní</t>
  </si>
  <si>
    <t xml:space="preserve">30237200-1 - Počítačová příslušenství </t>
  </si>
  <si>
    <t xml:space="preserve">30237270-2 - Pouzdra na přenosné počítače </t>
  </si>
  <si>
    <t xml:space="preserve">30237410-6 - Počítačová myš </t>
  </si>
  <si>
    <t xml:space="preserve">30237450-8 - Grafické tablety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</si>
  <si>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</si>
  <si>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</si>
  <si>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</si>
  <si>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</si>
  <si>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</si>
  <si>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</si>
  <si>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</si>
  <si>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</si>
  <si>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</si>
  <si>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</si>
  <si>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</si>
  <si>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Tablet</t>
  </si>
  <si>
    <t>Tablet PC</t>
  </si>
  <si>
    <t>ks</t>
  </si>
  <si>
    <t>Pouzdro na tablet</t>
  </si>
  <si>
    <t>Brašna na teblet PC</t>
  </si>
  <si>
    <t>Výpočetní technika (III.) 120-2019 (VT-(III.)-120-2019)</t>
  </si>
  <si>
    <t>Priloha_c._1_Kupni_smlouvy_technicka_specifikace_VT-(III.)-120-2019</t>
  </si>
  <si>
    <t>Název</t>
  </si>
  <si>
    <t xml:space="preserve">Měrná jednotka [MJ] </t>
  </si>
  <si>
    <t>Popis</t>
  </si>
  <si>
    <t>Fakturace</t>
  </si>
  <si>
    <t xml:space="preserve">Financováno 
z projektových finančních prostředků </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</si>
  <si>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</si>
  <si>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</si>
  <si>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</si>
  <si>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</si>
  <si>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</si>
  <si>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</si>
  <si>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Ing. Jiří Vaněk,
Tel.: 37763 8714</t>
  </si>
  <si>
    <t>Univerzitní 22,
301 00 Plzeň,
 Fakulta strojní -
Regionální technologický institut,
místnost UL 306</t>
  </si>
  <si>
    <t>Samostatná faktura</t>
  </si>
  <si>
    <t>NE</t>
  </si>
  <si>
    <t>Výkon procesoru v Passmark CPU více než 8000 bodů, minimálně 4 jádra.
Operační paměť minimálně 16 GB.
SSD disk o kapacitě minimálně 500 GB.
Integrovaná wifi karta.
Dotykový display min. Full HD 14" s rozlišením 1920x1080.
Mminimálně 3x USB port (alespoň 2x USB 3.0).
Operační systém Windows 64-bit (Windows 10 nebo vyšší).
Existence ovladačů použitého HW ve Windows 10 a vyšší verze Windows.
CZ Klávesnice s podsvícením nebo alternativním způsobem zlepšení viditelnosti ve tmě. 
Hmotnost maximálně 2 kg.</t>
  </si>
  <si>
    <t>Pouzdro na tablet kompatibilní s položkou č. 1. Stejná barevná varianta jako tablet.</t>
  </si>
  <si>
    <t>Brašna kompatibilní s položkou č. 2.</t>
  </si>
  <si>
    <t>USB-C univerzální dokovací stanice</t>
  </si>
  <si>
    <t>ANO</t>
  </si>
  <si>
    <t xml:space="preserve">
Název projektu: Technologie aditivní výroby kovových dílů 
Číslo projektu: TH03020130</t>
  </si>
  <si>
    <r>
      <t>Pokud financováno z projektových prostředků, pak</t>
    </r>
    <r>
      <rPr>
        <b/>
        <sz val="11"/>
        <color rgb="FFFF0000"/>
        <rFont val="Calibri"/>
        <family val="2"/>
        <charset val="238"/>
        <scheme val="minor"/>
      </rPr>
      <t xml:space="preserve"> 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xml:space="preserve">: NÁZEV A ČÍSLO DOTAČNÍHO PROJEKTU </t>
    </r>
  </si>
  <si>
    <t>doc. Ing. Václav Kotlan, Ph.D.,
Tel.: 37763 4651</t>
  </si>
  <si>
    <t>Univerzitní 26,
301 00 Plzeň,
 Fakulta elektrotechnická -
Katedra teoretické elektrotechniky,
místnost EK 613</t>
  </si>
  <si>
    <t>Brašna pro notebook</t>
  </si>
  <si>
    <t>Vyztužená přihrádka pro notebook do 15,6". 
Neoprenová kapsa pro tablet do 10".
Velká kapsa s organizérem pro příslušenství.
Dobíjení např. telefonu přes zabudovaný integrovaný USB port. 
Bezpečnostní design, uzamykatelné voděodolné zipy. 
Odnímatelný popruh, ergonomické rukojeti.
Možnost připevnění na madlo kufru (během cestování). 
Hmotnost brašny max 800 g.</t>
  </si>
  <si>
    <t>Externí USB disk</t>
  </si>
  <si>
    <t>USB 3.0, min. 3TB, 2,5", kompatibilní s Windows 10,8,7.</t>
  </si>
  <si>
    <t>Univerzální duální dokovací stanice.
USB-C port pro připojení k notebooku s USB-C nebo USB-A rozhraním.
Oba propojovací kabely jsou součástí balení.
Nabíjení přes USB-C až 85W.
Grafické rozhraní: HDMI i Display Port. 
Dokovací stanice podporuje připojení dvou monitorů. 
Další parametry: audio vstup / výstup, gigabitová síťová karta, min. 4x  USB 3.0 port, Kensington Lock a vypínač ON/OFF, pasivní systém chlazení.
Power adaptér alespoň 90W součástí balení.</t>
  </si>
  <si>
    <t>Náhradní hroty pro pero k tabletu</t>
  </si>
  <si>
    <t>Náhradní plstěné hroty kompatibilní s Intuos Wacom Pro Pen 2.</t>
  </si>
  <si>
    <t>Notebook 14''</t>
  </si>
  <si>
    <t>Dokovací stanice</t>
  </si>
  <si>
    <t>Batoh na notebook kožený</t>
  </si>
  <si>
    <t>Ing. Jiří Basl, Ph.D.,
Tel.: 37763 4249,
603 216 039</t>
  </si>
  <si>
    <t>Univerzitní 26,
301 00 Plzeň,
Fakulta elektrotechnická -
Katedra aplikované elektroniky a telekomunikací,
místnost EK 502</t>
  </si>
  <si>
    <t xml:space="preserve">Provedení notebooku klasické. 
Výkon procesoru v Passmark CPU více než 8900 bodů, minimálně 4 jádra. 
Operační paměť 8 GB(DDR4), možnost rošíření na 16GB. 
Pevný disk o kapacitě 1TB a SSD disk o kapacitě 256GB. 
Grafická karta s vyhraženými 2GB paměti.
Integrovaná dvoupásmová wifi karta 802.11ac/a/b/g/n a bluetooth. 
Integrovaná kamera s HD rozlišením (720p) a mikrofonem.
Display antireflexní 15,6" s rozlišením FHD (1920x1080).
Konektory RJ-45 GLAN, porty USB3, USB-C, HDMI, konektory pro sluchátka a mikrofon, sériový port COM.
Integrovaná čtečka čipových karet. 
Operační systém Windows 10 (stačí verze Home).
Klávesnice CZ. Numerická klávesnice.
Podpora prostřednictvím internetu musí umožňovat stahování ovladačů a manuálu z internetu adresně pro konkrétní zadaný typ (sériové číslo) zařízení. 
Bez optické mechaniky. </t>
  </si>
  <si>
    <t>Notebook 15,6"</t>
  </si>
  <si>
    <t xml:space="preserve">Provedení notebooku klasické. 
Výkon procesoru v Passmark CPU více než 7900 bodů, minimálně 4 jádra. 
Operační paměť 8 GB(DDR4). 
SSD disk o kapacitě min. 256GB. 
Integrovaná dvoupásmová wifi karta 802.11ac/a/b/g/n a bluetooth. 
Integrovaná kamera s HD rozlišením (720p) a mikrofonem. 
Display antireflexní 14" s rozlišením FHD (1920x1080).
Porty RJ45, USB3 3x, USB-C,  HDMI, konektory pro sluchátka a mikrofon.
Bez operačního systému.
Klávesnice CZ podsvícená. 
Podpora prostřednictvím internetu musí umožňovat stahování ovladačů a manuálu z internetu adresně pro konkrétní zadaný typ (sériové číslo) zařízení.
Bez optické mechaniky. </t>
  </si>
  <si>
    <t>Brašna na notebook</t>
  </si>
  <si>
    <t>Brašna na notebook kompatibilní s položkou č. 10 - Notebook 14".</t>
  </si>
  <si>
    <t>Myš drátová</t>
  </si>
  <si>
    <t>Drátová (USB) herní myš, min. 7 tlačítek, rolovací kolečko, maximální rozlišení 3200dpi.</t>
  </si>
  <si>
    <t>Dokovací stanice kompatibilní s položkou č. 10 - Notebook 14".
Připojení k notebooku přes USB-C. 
Rozšiřující konektory min.: 2x Display port, HDMI, USB-A, USB-C, RJ-45, sluchátko. 
Součástí napájecí adaptér.</t>
  </si>
  <si>
    <t>Prostor pro notebook 14''- 15,6''. Materiál kůže, barva černá, nepromokavé provedení, kovové zipy a kování. Vnitřní kapsa na zip, multifunkční kapsy.</t>
  </si>
  <si>
    <t>Interní disk SSD</t>
  </si>
  <si>
    <t>USB WIFI adaptér</t>
  </si>
  <si>
    <t>Paměť RAM</t>
  </si>
  <si>
    <t>sada</t>
  </si>
  <si>
    <t>Monitor 27'' QHD</t>
  </si>
  <si>
    <t>Sluchátka s mikrofonem pro PC</t>
  </si>
  <si>
    <t>Sluchátka s mikrofonem pro PC (headset), použití zejména pro telekonference.</t>
  </si>
  <si>
    <t>Grafický tablet</t>
  </si>
  <si>
    <t>Monitor 24''</t>
  </si>
  <si>
    <t>Kabel USB-C &lt;-&gt; USB-A</t>
  </si>
  <si>
    <t>Délka kabelu cca 1m, na jedné straně kabelu konektor USB-A, na druhé USB-C, použití např. pro připojení mobilního telefonu k PC. Rychlost až 5Gb/s.</t>
  </si>
  <si>
    <t>Interní disk SSD, kapacita min. 500MB, rozhraní SATAIII, rychlost čtení min. 550MB/s, formát 2,5''.</t>
  </si>
  <si>
    <t>USB WIFI adaptér, rozhraní USB 3.0, dvě pásma 2.4GHz a 5 GHz, standardy 802.11 a/b/g/n/ac, dvě interní antény, odpojitelná externí anténa.</t>
  </si>
  <si>
    <t>Paměť RAM 32GB kit 2x16GB, DDR3, 1866MHz, CL10, 1.5V, paměť vybavena chladičem.</t>
  </si>
  <si>
    <t>Typ obrazovky LCD s LED podsvícením, úhlopříčka 27'', rozlišení min. 2560x1440, matný displej, jas min. 350cd/m2, statický kontrast min. 1000:1.
Rozhraní HDMI, DVI-D, Display port. 
Bez reproduktorů.
Součást dodávky propojovací kabely.</t>
  </si>
  <si>
    <t>Grafický tablet k PC, rozhraní USB, pracovní plocha cca 135x220mm, bez baterie, hroty citlivé na přítlak. 
Součástí dodávky 5ks náhradních hrotů.</t>
  </si>
  <si>
    <t>Paměť RAM 8GB DDDR3, 1600MHz, kompatibilní s PC HP-Compaq ELITE 8300MT.</t>
  </si>
  <si>
    <t>Velikost úhlopříčky 24", nativní rozlišení min. 1920x1080 matný, poměr stran 16:9. 
Rozhraní HDMI, DP a VGA.
Jas min. 250 cd/m2, typ panelu IPS. 
Kabely DP, VGA. 
Čas odezvy max. 5ms. 
Typický kontrastní poměr 1000:1.
Podpora barev 16.7mil. 
Max. pozorovací úhel 178°/178°. 
Možnost naklápění monitoru.</t>
  </si>
  <si>
    <t>Ing. Kamil Eckhardt, 
Tel.: 37763 3006</t>
  </si>
  <si>
    <t>Univerzitní 22,
301 00 Plzeň,
Fakulta ekonomická - Děkanát,
4.patro - místnost UL 401b</t>
  </si>
  <si>
    <t>Přenosný externí disk 1T</t>
  </si>
  <si>
    <t>Rozhraní: USB 3.0/3.1 Gen1.
Formát disku 2,5".
Kapacita min. 1T.
Výška max. 112 mm, šířka max. 83 mm, hloubka max. 16 mm.
Hmotnost max. 140 g.</t>
  </si>
  <si>
    <t>Flash disk 128GB</t>
  </si>
  <si>
    <t xml:space="preserve">Kapacita disku minimálně 128 GB.
Rozhraní USB 3.0 (3.1 gen1).
Rychlost čtení minimálně: 100 MB/s.
Rychlost zápisu minimálně: 15 MB/s.
hmotnost maximálně 16g. </t>
  </si>
  <si>
    <t>Externí přenosný disk 2,5"</t>
  </si>
  <si>
    <t>Externí stolní disk 3,5"</t>
  </si>
  <si>
    <t>Obchodní název + typ + délka záruky</t>
  </si>
  <si>
    <t>Záruka na zboží min. 36 měsíců.</t>
  </si>
  <si>
    <t>Ing. Miroslav Horák, Ph.D.,
Tel.: 37763 2340</t>
  </si>
  <si>
    <t>Technická 8,
301 00 Plzeň,
Fakulta aplikovaných věd -
Katedra mechaniky,
místnost UC 403</t>
  </si>
  <si>
    <t>Formát 3,5".
Kapacita min. 3TB.
Rozhraní: USB 3.0 (zpětně kompatibilní 2.0).
Vnitřní rozhraní SATA III.
Záruka min. 36 měsíců.</t>
  </si>
  <si>
    <t>Formát 2,5".
Kapacita min. 2TB.
Rozhraní: USB 3.1 (zpětně kompatibilní 3.0/2.0).
Záruka min. 36 měsíců.</t>
  </si>
  <si>
    <t>Docking station pro SATA HDD/SSD</t>
  </si>
  <si>
    <t>Ing. Jaroslav Šebesta, 
Tel.: 37763 2131,
sebesta@kky.zcu.cz</t>
  </si>
  <si>
    <t>Ing. Jaroslav Šebesta,
Tel.: 37763 2131</t>
  </si>
  <si>
    <t>Technická 8,
301 00 Plzeň,
Fakulta aplikovaných věd -
Katedra kybernetiky,
místnost UC 431</t>
  </si>
  <si>
    <t>USB flashdisk 64GB</t>
  </si>
  <si>
    <t>Adaptér USB na SATA, USB 3.0, k připojení 2,5" / 3,5" SATA disku HDD/SSD nebo mechaniky, SATA 6G, min. 12cm kabel napevno, napájecí adaptér 100-240V.</t>
  </si>
  <si>
    <t>Kapacita min. 64 GB, rozhraní USB 3.0, zapis min. 50MB/s, čtení min. 200MB/s, kovový.</t>
  </si>
  <si>
    <t>USB flashdisk 256 GB</t>
  </si>
  <si>
    <t>USB flashdisk 128 GB</t>
  </si>
  <si>
    <t>Mgr. Jakub Pendl,
pendl@kma.zcu.cz</t>
  </si>
  <si>
    <t>Ing. Jan Pospíšil, Ph.D.,
Tel.: 37763 2675</t>
  </si>
  <si>
    <t>Technická 8, 
301 00 Plzeň,
 Fakulta aplikovaných věd -
Katedra matematiky,
místnost UC 255</t>
  </si>
  <si>
    <t>Název projektu: Rough modely frakcionální stochastické volatility
Číslo projektu: GA18-16680S</t>
  </si>
  <si>
    <t>Rozhraní: 3.1, min. generace 1, standard/konektor typ A.
Kapacita min. 256 GB.
Čtení min. 150 MB/sec, zápis min. 30MB/sec.</t>
  </si>
  <si>
    <t>Rozhraní: 3.1, min. generace 1, standard/konektor typ A.
Kapacita min. 128 GB.
Čtení min. 200 MB/sec, zápis min. 150 MB/sec.</t>
  </si>
  <si>
    <r>
      <t>Tablet se systémem</t>
    </r>
    <r>
      <rPr>
        <sz val="11"/>
        <rFont val="Calibri"/>
        <family val="2"/>
        <charset val="238"/>
        <scheme val="minor"/>
      </rPr>
      <t xml:space="preserve"> Android </t>
    </r>
    <r>
      <rPr>
        <sz val="11"/>
        <color theme="1"/>
        <rFont val="Calibri"/>
        <family val="2"/>
        <charset val="238"/>
        <scheme val="minor"/>
      </rPr>
      <t>minimálně verze 9.0. 
Podpora služby AR Core (Služby Google Play pro RR). 
Kamera s rozlišením minimálně 10 MPx. 
Vnitří úložiště minimálně 128 GB.
Minimálně 6 GB RAM.
Display s úhlopříčkou 10,5" s rozlišením minimálně 2560 x 1600. 
Přítomnosti WiFi, Bluetooth, GPS, LTE (4G) modem.</t>
    </r>
  </si>
  <si>
    <t xml:space="preserve"> Název projektu: Inženýrské aplikace fyziky mikrosvěta
Číslo projektu: CZ.02.1.01/0.0/16_019/0000/766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</si>
</sst>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55">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164" fontId="0" fillId="4" borderId="14"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0" fillId="0" borderId="17"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19" xfId="0" applyNumberFormat="1" applyFont="1" applyFill="1" applyBorder="1" applyAlignment="1" applyProtection="1">
      <alignment horizontal="right" vertical="center" wrapText="1" indent="1"/>
      <protection locked="0"/>
    </xf>
    <xf numFmtId="165" fontId="0" fillId="0" borderId="20" xfId="0" applyNumberFormat="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0" fillId="0" borderId="21"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164" fontId="0" fillId="0" borderId="26"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5" fontId="0" fillId="0" borderId="26"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164" fontId="0" fillId="4" borderId="10"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164" fontId="0" fillId="0" borderId="28" xfId="0" applyNumberFormat="1" applyFill="1" applyBorder="1" applyAlignment="1" applyProtection="1">
      <alignment horizontal="right" vertical="center" indent="1"/>
    </xf>
    <xf numFmtId="164" fontId="0" fillId="4" borderId="28" xfId="0" applyNumberFormat="1" applyFill="1" applyBorder="1" applyAlignment="1" applyProtection="1">
      <alignment horizontal="right" vertical="center" indent="1"/>
    </xf>
    <xf numFmtId="165" fontId="0" fillId="0" borderId="28"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164" fontId="0" fillId="4" borderId="21" xfId="0" applyNumberFormat="1" applyFill="1" applyBorder="1" applyAlignment="1" applyProtection="1">
      <alignment horizontal="right" vertical="center" indent="1"/>
    </xf>
    <xf numFmtId="0" fontId="0" fillId="0" borderId="21" xfId="0" applyNumberFormat="1" applyFill="1" applyBorder="1" applyAlignment="1" applyProtection="1">
      <alignment horizontal="center" vertical="center"/>
    </xf>
    <xf numFmtId="164" fontId="0" fillId="4" borderId="12" xfId="0" applyNumberFormat="1" applyFill="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center" vertical="center" wrapText="1"/>
    </xf>
    <xf numFmtId="3"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horizontal="center" vertical="center" wrapText="1"/>
    </xf>
    <xf numFmtId="3" fontId="0" fillId="4" borderId="26" xfId="0" applyNumberFormat="1"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0" fillId="4" borderId="26" xfId="0"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49" fontId="0" fillId="4" borderId="26" xfId="0" applyNumberFormat="1" applyFill="1" applyBorder="1" applyAlignment="1" applyProtection="1">
      <alignment vertical="top" wrapText="1"/>
    </xf>
    <xf numFmtId="49" fontId="0" fillId="4" borderId="10" xfId="0" applyNumberFormat="1" applyFill="1" applyBorder="1" applyAlignment="1" applyProtection="1">
      <alignment vertical="top"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0" fontId="0" fillId="4" borderId="26" xfId="0" applyNumberFormat="1" applyFill="1" applyBorder="1" applyAlignment="1" applyProtection="1">
      <alignment vertical="center" wrapText="1"/>
    </xf>
    <xf numFmtId="0" fontId="0" fillId="4" borderId="10" xfId="0" applyNumberFormat="1" applyFill="1" applyBorder="1" applyAlignment="1" applyProtection="1">
      <alignment vertical="center" wrapText="1"/>
    </xf>
    <xf numFmtId="0" fontId="0" fillId="4" borderId="21" xfId="0" applyNumberFormat="1" applyFill="1" applyBorder="1" applyAlignment="1" applyProtection="1">
      <alignment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30" xfId="0" applyNumberFormat="1"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8">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3221</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37</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5445</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2149</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1978</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1978</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1883</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1883</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2</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45</xdr:row>
      <xdr:rowOff>180975</xdr:rowOff>
    </xdr:from>
    <xdr:to>
      <xdr:col>20</xdr:col>
      <xdr:colOff>91440</xdr:colOff>
      <xdr:row>48</xdr:row>
      <xdr:rowOff>113877</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37</xdr:row>
      <xdr:rowOff>0</xdr:rowOff>
    </xdr:from>
    <xdr:to>
      <xdr:col>20</xdr:col>
      <xdr:colOff>91440</xdr:colOff>
      <xdr:row>37</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250422</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5445</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2149</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1978</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1978</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2</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45</xdr:row>
      <xdr:rowOff>180975</xdr:rowOff>
    </xdr:from>
    <xdr:to>
      <xdr:col>20</xdr:col>
      <xdr:colOff>190500</xdr:colOff>
      <xdr:row>48</xdr:row>
      <xdr:rowOff>117911</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191329</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74086</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45</xdr:row>
      <xdr:rowOff>180975</xdr:rowOff>
    </xdr:from>
    <xdr:to>
      <xdr:col>20</xdr:col>
      <xdr:colOff>190500</xdr:colOff>
      <xdr:row>48</xdr:row>
      <xdr:rowOff>129117</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191329</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74086</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74086</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191329</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250422</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45</xdr:row>
      <xdr:rowOff>180975</xdr:rowOff>
    </xdr:from>
    <xdr:to>
      <xdr:col>20</xdr:col>
      <xdr:colOff>190500</xdr:colOff>
      <xdr:row>48</xdr:row>
      <xdr:rowOff>129117</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191329</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74086</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74086</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991</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250422</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3262</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191329</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250422</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5445</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2149</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1978</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1978</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2</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1466</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45</xdr:row>
      <xdr:rowOff>180975</xdr:rowOff>
    </xdr:from>
    <xdr:to>
      <xdr:col>20</xdr:col>
      <xdr:colOff>190500</xdr:colOff>
      <xdr:row>48</xdr:row>
      <xdr:rowOff>129117</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191329</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74086</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42</xdr:row>
      <xdr:rowOff>74086</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5445</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1881</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37</xdr:row>
      <xdr:rowOff>0</xdr:rowOff>
    </xdr:from>
    <xdr:to>
      <xdr:col>20</xdr:col>
      <xdr:colOff>190500</xdr:colOff>
      <xdr:row>38</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45</xdr:row>
      <xdr:rowOff>84651</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148750</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5445</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2149</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41</xdr:row>
      <xdr:rowOff>53020</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45</xdr:row>
      <xdr:rowOff>180975</xdr:rowOff>
    </xdr:from>
    <xdr:to>
      <xdr:col>20</xdr:col>
      <xdr:colOff>190500</xdr:colOff>
      <xdr:row>48</xdr:row>
      <xdr:rowOff>129118</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191329</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96</xdr:row>
      <xdr:rowOff>9525</xdr:rowOff>
    </xdr:from>
    <xdr:to>
      <xdr:col>20</xdr:col>
      <xdr:colOff>91440</xdr:colOff>
      <xdr:row>96</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129</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131</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2147</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2149</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160</xdr:row>
      <xdr:rowOff>187816</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2</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181</xdr:row>
      <xdr:rowOff>187816</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198</xdr:row>
      <xdr:rowOff>0</xdr:rowOff>
    </xdr:from>
    <xdr:to>
      <xdr:col>20</xdr:col>
      <xdr:colOff>91440</xdr:colOff>
      <xdr:row>199</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198</xdr:row>
      <xdr:rowOff>0</xdr:rowOff>
    </xdr:from>
    <xdr:to>
      <xdr:col>20</xdr:col>
      <xdr:colOff>91440</xdr:colOff>
      <xdr:row>199</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200</xdr:row>
      <xdr:rowOff>0</xdr:rowOff>
    </xdr:from>
    <xdr:to>
      <xdr:col>20</xdr:col>
      <xdr:colOff>91440</xdr:colOff>
      <xdr:row>201</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201</xdr:row>
      <xdr:rowOff>0</xdr:rowOff>
    </xdr:from>
    <xdr:to>
      <xdr:col>20</xdr:col>
      <xdr:colOff>91440</xdr:colOff>
      <xdr:row>201</xdr:row>
      <xdr:rowOff>187816</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205</xdr:row>
      <xdr:rowOff>0</xdr:rowOff>
    </xdr:from>
    <xdr:to>
      <xdr:col>20</xdr:col>
      <xdr:colOff>91440</xdr:colOff>
      <xdr:row>206</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205</xdr:row>
      <xdr:rowOff>0</xdr:rowOff>
    </xdr:from>
    <xdr:to>
      <xdr:col>20</xdr:col>
      <xdr:colOff>91440</xdr:colOff>
      <xdr:row>206</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206</xdr:row>
      <xdr:rowOff>0</xdr:rowOff>
    </xdr:from>
    <xdr:to>
      <xdr:col>20</xdr:col>
      <xdr:colOff>91440</xdr:colOff>
      <xdr:row>207</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207</xdr:row>
      <xdr:rowOff>0</xdr:rowOff>
    </xdr:from>
    <xdr:to>
      <xdr:col>20</xdr:col>
      <xdr:colOff>91440</xdr:colOff>
      <xdr:row>208</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208</xdr:row>
      <xdr:rowOff>0</xdr:rowOff>
    </xdr:from>
    <xdr:to>
      <xdr:col>20</xdr:col>
      <xdr:colOff>91440</xdr:colOff>
      <xdr:row>209</xdr:row>
      <xdr:rowOff>1</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209</xdr:row>
      <xdr:rowOff>0</xdr:rowOff>
    </xdr:from>
    <xdr:to>
      <xdr:col>20</xdr:col>
      <xdr:colOff>91440</xdr:colOff>
      <xdr:row>210</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210</xdr:row>
      <xdr:rowOff>0</xdr:rowOff>
    </xdr:from>
    <xdr:to>
      <xdr:col>20</xdr:col>
      <xdr:colOff>91440</xdr:colOff>
      <xdr:row>211</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211</xdr:row>
      <xdr:rowOff>0</xdr:rowOff>
    </xdr:from>
    <xdr:to>
      <xdr:col>20</xdr:col>
      <xdr:colOff>91440</xdr:colOff>
      <xdr:row>211</xdr:row>
      <xdr:rowOff>187816</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212</xdr:row>
      <xdr:rowOff>0</xdr:rowOff>
    </xdr:from>
    <xdr:to>
      <xdr:col>20</xdr:col>
      <xdr:colOff>91440</xdr:colOff>
      <xdr:row>213</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102</xdr:row>
      <xdr:rowOff>180975</xdr:rowOff>
    </xdr:from>
    <xdr:to>
      <xdr:col>20</xdr:col>
      <xdr:colOff>91440</xdr:colOff>
      <xdr:row>105</xdr:row>
      <xdr:rowOff>33844</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47961</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96</xdr:row>
      <xdr:rowOff>9525</xdr:rowOff>
    </xdr:from>
    <xdr:to>
      <xdr:col>20</xdr:col>
      <xdr:colOff>190500</xdr:colOff>
      <xdr:row>96</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1881</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2149</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1880</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5080</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3462</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2</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3465</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6722</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102</xdr:row>
      <xdr:rowOff>180975</xdr:rowOff>
    </xdr:from>
    <xdr:to>
      <xdr:col>20</xdr:col>
      <xdr:colOff>190500</xdr:colOff>
      <xdr:row>105</xdr:row>
      <xdr:rowOff>37878</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104</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157330</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47961</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69</xdr:row>
      <xdr:rowOff>45272</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223222</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47961</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96</xdr:row>
      <xdr:rowOff>9525</xdr:rowOff>
    </xdr:from>
    <xdr:to>
      <xdr:col>20</xdr:col>
      <xdr:colOff>190500</xdr:colOff>
      <xdr:row>96</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1881</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2149</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102</xdr:row>
      <xdr:rowOff>180975</xdr:rowOff>
    </xdr:from>
    <xdr:to>
      <xdr:col>20</xdr:col>
      <xdr:colOff>190500</xdr:colOff>
      <xdr:row>105</xdr:row>
      <xdr:rowOff>49084</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104</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157330</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69</xdr:row>
      <xdr:rowOff>45272</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223222</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223222</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104</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157330</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5445</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2149</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1978</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47961</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96</xdr:row>
      <xdr:rowOff>9525</xdr:rowOff>
    </xdr:from>
    <xdr:to>
      <xdr:col>20</xdr:col>
      <xdr:colOff>190500</xdr:colOff>
      <xdr:row>96</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102</xdr:row>
      <xdr:rowOff>180975</xdr:rowOff>
    </xdr:from>
    <xdr:to>
      <xdr:col>20</xdr:col>
      <xdr:colOff>190500</xdr:colOff>
      <xdr:row>105</xdr:row>
      <xdr:rowOff>49084</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104</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157330</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69</xdr:row>
      <xdr:rowOff>45272</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223222</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47961</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223222</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104</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157330</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69</xdr:row>
      <xdr:rowOff>45272</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47961</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96</xdr:row>
      <xdr:rowOff>9525</xdr:rowOff>
    </xdr:from>
    <xdr:to>
      <xdr:col>20</xdr:col>
      <xdr:colOff>190500</xdr:colOff>
      <xdr:row>96</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1881</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2149</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1880</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5080</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3462</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2</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3465</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6722</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102</xdr:row>
      <xdr:rowOff>180975</xdr:rowOff>
    </xdr:from>
    <xdr:to>
      <xdr:col>20</xdr:col>
      <xdr:colOff>190500</xdr:colOff>
      <xdr:row>105</xdr:row>
      <xdr:rowOff>49084</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104</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157330</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69</xdr:row>
      <xdr:rowOff>45272</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223222</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47961</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69</xdr:row>
      <xdr:rowOff>45272</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69</xdr:row>
      <xdr:rowOff>0</xdr:rowOff>
    </xdr:from>
    <xdr:to>
      <xdr:col>20</xdr:col>
      <xdr:colOff>190500</xdr:colOff>
      <xdr:row>71</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223222</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95</xdr:row>
      <xdr:rowOff>9525</xdr:rowOff>
    </xdr:from>
    <xdr:to>
      <xdr:col>20</xdr:col>
      <xdr:colOff>190500</xdr:colOff>
      <xdr:row>95</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140</xdr:row>
      <xdr:rowOff>0</xdr:rowOff>
    </xdr:from>
    <xdr:to>
      <xdr:col>20</xdr:col>
      <xdr:colOff>190500</xdr:colOff>
      <xdr:row>140</xdr:row>
      <xdr:rowOff>187816</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3462</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3463</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160</xdr:row>
      <xdr:rowOff>187816</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2</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6722</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6724</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6722</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6724</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3463</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2</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2</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2</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6722</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101</xdr:row>
      <xdr:rowOff>180975</xdr:rowOff>
    </xdr:from>
    <xdr:to>
      <xdr:col>20</xdr:col>
      <xdr:colOff>190500</xdr:colOff>
      <xdr:row>102</xdr:row>
      <xdr:rowOff>104214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69</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111607</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72</xdr:row>
      <xdr:rowOff>0</xdr:rowOff>
    </xdr:from>
    <xdr:to>
      <xdr:col>20</xdr:col>
      <xdr:colOff>190500</xdr:colOff>
      <xdr:row>74</xdr:row>
      <xdr:rowOff>47961</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76</xdr:row>
      <xdr:rowOff>0</xdr:rowOff>
    </xdr:from>
    <xdr:to>
      <xdr:col>20</xdr:col>
      <xdr:colOff>190500</xdr:colOff>
      <xdr:row>81</xdr:row>
      <xdr:rowOff>9411</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96</xdr:row>
      <xdr:rowOff>9525</xdr:rowOff>
    </xdr:from>
    <xdr:to>
      <xdr:col>20</xdr:col>
      <xdr:colOff>190500</xdr:colOff>
      <xdr:row>96</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1881</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2149</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2174</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6722</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2177</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3462</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200</xdr:row>
      <xdr:rowOff>0</xdr:rowOff>
    </xdr:from>
    <xdr:to>
      <xdr:col>20</xdr:col>
      <xdr:colOff>190500</xdr:colOff>
      <xdr:row>201</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2</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206</xdr:row>
      <xdr:rowOff>0</xdr:rowOff>
    </xdr:from>
    <xdr:to>
      <xdr:col>20</xdr:col>
      <xdr:colOff>190500</xdr:colOff>
      <xdr:row>207</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207</xdr:row>
      <xdr:rowOff>0</xdr:rowOff>
    </xdr:from>
    <xdr:to>
      <xdr:col>20</xdr:col>
      <xdr:colOff>190500</xdr:colOff>
      <xdr:row>208</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3465</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2174</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102</xdr:row>
      <xdr:rowOff>180975</xdr:rowOff>
    </xdr:from>
    <xdr:to>
      <xdr:col>20</xdr:col>
      <xdr:colOff>190500</xdr:colOff>
      <xdr:row>105</xdr:row>
      <xdr:rowOff>49085</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102</xdr:row>
      <xdr:rowOff>0</xdr:rowOff>
    </xdr:from>
    <xdr:to>
      <xdr:col>20</xdr:col>
      <xdr:colOff>190500</xdr:colOff>
      <xdr:row>104</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157330</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51</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51</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51</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52</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54</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40</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40</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40</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40</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40</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40</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40</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40</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40</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40</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40</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40</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40</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40</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40</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40</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40</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40</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40</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40</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40</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40</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40</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40</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40</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40</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40</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40</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40</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40</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40</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40</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40</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0_VT_Kotlan_Horak_Cimrman_Basl_Eckhardt_Sebesta_Pospisil/VT_120_podklady%20resitel/obj%202212_0032_19%2010_2019_Vypocetni_technika_III_brasna_disk_dokovaciStani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0_VT_Kotlan_Horak_Cimrman_Basl_Eckhardt_Sebesta_Pospisil/VT_120_podklady%20resitel/obj%202212_0034_19%20DNS%20-%20Ver&#269;a%20NTB%20KA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0_VT_Kotlan_Horak_Cimrman_Basl_Eckhardt_Sebesta_Pospisil/VT_120_podklady%20resitel/obj%202212_0035_19%20KAE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0_VT_Kotlan_Horak_Cimrman_Basl_Eckhardt_Sebesta_Pospisil/VT_120_podklady%20resitel/obj%205212_0053_19_DNS_VT_Sebesta_prisl_1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57"/>
  <sheetViews>
    <sheetView tabSelected="1" topLeftCell="E1" zoomScale="71" zoomScaleNormal="71" workbookViewId="0">
      <selection activeCell="F3" sqref="F3"/>
    </sheetView>
  </sheetViews>
  <sheetFormatPr defaultRowHeight="14.5" x14ac:dyDescent="0.35"/>
  <cols>
    <col min="1" max="1" width="1.453125" style="81" customWidth="1"/>
    <col min="2" max="2" width="5.7265625" style="81" customWidth="1"/>
    <col min="3" max="3" width="37.81640625" style="10" customWidth="1"/>
    <col min="4" max="4" width="9.7265625" style="153" customWidth="1"/>
    <col min="5" max="5" width="9" style="15" customWidth="1"/>
    <col min="6" max="6" width="115.1796875" style="10" customWidth="1"/>
    <col min="7" max="7" width="29.81640625" style="154" customWidth="1"/>
    <col min="8" max="8" width="23.54296875" style="154" customWidth="1"/>
    <col min="9" max="9" width="19.26953125" style="10" customWidth="1"/>
    <col min="10" max="10" width="58" style="81" customWidth="1"/>
    <col min="11" max="11" width="34.81640625" style="11" customWidth="1"/>
    <col min="12" max="12" width="30" style="81" customWidth="1"/>
    <col min="13" max="13" width="32.81640625" style="81" customWidth="1"/>
    <col min="14" max="14" width="32.453125" style="154" customWidth="1"/>
    <col min="15" max="15" width="23.81640625" style="154" hidden="1" customWidth="1"/>
    <col min="16" max="16" width="20.81640625" style="81" customWidth="1"/>
    <col min="17" max="17" width="24.453125" style="81" customWidth="1"/>
    <col min="18" max="18" width="21" style="81" customWidth="1"/>
    <col min="19" max="19" width="19.453125" style="81" customWidth="1"/>
    <col min="20" max="20" width="43.54296875" style="137" customWidth="1"/>
    <col min="21" max="21" width="12.453125" style="81" bestFit="1" customWidth="1"/>
    <col min="22" max="16384" width="8.7265625" style="81"/>
  </cols>
  <sheetData>
    <row r="1" spans="1:21" s="11" customFormat="1" ht="18.75" customHeight="1" x14ac:dyDescent="0.35">
      <c r="B1" s="59" t="s">
        <v>32</v>
      </c>
      <c r="C1" s="59"/>
      <c r="D1" s="59"/>
      <c r="E1" s="59"/>
      <c r="F1" s="10"/>
      <c r="G1" s="10"/>
      <c r="I1" s="12"/>
      <c r="N1" s="10"/>
      <c r="O1" s="10"/>
      <c r="Q1" s="58" t="s">
        <v>33</v>
      </c>
      <c r="R1" s="58"/>
      <c r="S1" s="58"/>
      <c r="T1" s="61"/>
    </row>
    <row r="2" spans="1:21" s="11" customFormat="1" ht="18.75" customHeight="1" x14ac:dyDescent="0.35">
      <c r="C2" s="62"/>
      <c r="D2" s="8"/>
      <c r="E2" s="9"/>
      <c r="F2" s="10"/>
      <c r="G2" s="10"/>
      <c r="I2" s="12"/>
      <c r="N2" s="10"/>
      <c r="O2" s="10"/>
      <c r="Q2" s="63"/>
      <c r="R2" s="63"/>
      <c r="T2" s="61"/>
    </row>
    <row r="3" spans="1:21" s="11" customFormat="1" ht="19.899999999999999" customHeight="1" x14ac:dyDescent="0.35">
      <c r="B3" s="64"/>
      <c r="C3" s="65" t="s">
        <v>21</v>
      </c>
      <c r="D3" s="66"/>
      <c r="E3" s="66"/>
      <c r="F3" s="66"/>
      <c r="G3" s="67"/>
      <c r="H3" s="67"/>
      <c r="I3" s="67"/>
      <c r="J3" s="67"/>
      <c r="K3" s="67"/>
      <c r="L3" s="67"/>
      <c r="M3" s="63"/>
      <c r="N3" s="68"/>
      <c r="O3" s="68"/>
      <c r="P3" s="63"/>
      <c r="Q3" s="63"/>
      <c r="R3" s="63"/>
      <c r="T3" s="68"/>
    </row>
    <row r="4" spans="1:21" s="11" customFormat="1" ht="19.899999999999999" customHeight="1" thickBot="1" x14ac:dyDescent="0.4">
      <c r="B4" s="69"/>
      <c r="C4" s="70" t="s">
        <v>24</v>
      </c>
      <c r="D4" s="66"/>
      <c r="E4" s="66"/>
      <c r="F4" s="66"/>
      <c r="G4" s="66"/>
      <c r="H4" s="63"/>
      <c r="I4" s="63"/>
      <c r="J4" s="63"/>
      <c r="K4" s="63"/>
      <c r="L4" s="63"/>
      <c r="M4" s="63"/>
      <c r="N4" s="10"/>
      <c r="O4" s="10"/>
      <c r="P4" s="63"/>
      <c r="Q4" s="63"/>
      <c r="R4" s="63"/>
      <c r="T4" s="68"/>
    </row>
    <row r="5" spans="1:21" s="11" customFormat="1" ht="36" customHeight="1" thickBot="1" x14ac:dyDescent="0.4">
      <c r="B5" s="13"/>
      <c r="C5" s="14"/>
      <c r="D5" s="15"/>
      <c r="E5" s="15"/>
      <c r="F5" s="10"/>
      <c r="G5" s="21" t="s">
        <v>23</v>
      </c>
      <c r="H5" s="10"/>
      <c r="N5" s="10"/>
      <c r="O5" s="16"/>
      <c r="Q5" s="21" t="s">
        <v>23</v>
      </c>
      <c r="T5" s="71"/>
    </row>
    <row r="6" spans="1:21" s="11" customFormat="1" ht="59" thickTop="1" thickBot="1" x14ac:dyDescent="0.4">
      <c r="B6" s="17" t="s">
        <v>1</v>
      </c>
      <c r="C6" s="32" t="s">
        <v>34</v>
      </c>
      <c r="D6" s="32" t="s">
        <v>0</v>
      </c>
      <c r="E6" s="32" t="s">
        <v>35</v>
      </c>
      <c r="F6" s="32" t="s">
        <v>36</v>
      </c>
      <c r="G6" s="22" t="s">
        <v>105</v>
      </c>
      <c r="H6" s="32" t="s">
        <v>37</v>
      </c>
      <c r="I6" s="32" t="s">
        <v>38</v>
      </c>
      <c r="J6" s="32" t="s">
        <v>55</v>
      </c>
      <c r="K6" s="32" t="s">
        <v>39</v>
      </c>
      <c r="L6" s="54" t="s">
        <v>40</v>
      </c>
      <c r="M6" s="54" t="s">
        <v>41</v>
      </c>
      <c r="N6" s="32" t="s">
        <v>42</v>
      </c>
      <c r="O6" s="32" t="s">
        <v>43</v>
      </c>
      <c r="P6" s="32" t="s">
        <v>16</v>
      </c>
      <c r="Q6" s="20" t="s">
        <v>17</v>
      </c>
      <c r="R6" s="54" t="s">
        <v>18</v>
      </c>
      <c r="S6" s="33" t="s">
        <v>19</v>
      </c>
      <c r="T6" s="32" t="s">
        <v>44</v>
      </c>
    </row>
    <row r="7" spans="1:21" ht="137.25" customHeight="1" thickTop="1" thickBot="1" x14ac:dyDescent="0.4">
      <c r="A7" s="72"/>
      <c r="B7" s="73">
        <v>1</v>
      </c>
      <c r="C7" s="74" t="s">
        <v>27</v>
      </c>
      <c r="D7" s="75">
        <v>1</v>
      </c>
      <c r="E7" s="76" t="s">
        <v>29</v>
      </c>
      <c r="F7" s="77" t="s">
        <v>126</v>
      </c>
      <c r="G7" s="28"/>
      <c r="H7" s="78" t="s">
        <v>47</v>
      </c>
      <c r="I7" s="79" t="s">
        <v>48</v>
      </c>
      <c r="J7" s="78"/>
      <c r="K7" s="79"/>
      <c r="L7" s="78" t="s">
        <v>45</v>
      </c>
      <c r="M7" s="78" t="s">
        <v>45</v>
      </c>
      <c r="N7" s="78" t="s">
        <v>46</v>
      </c>
      <c r="O7" s="1">
        <f t="shared" ref="O7:O37" si="0">D7*P7</f>
        <v>15000</v>
      </c>
      <c r="P7" s="23">
        <v>15000</v>
      </c>
      <c r="Q7" s="29"/>
      <c r="R7" s="30">
        <f t="shared" ref="R7:R37" si="1">D7*Q7</f>
        <v>0</v>
      </c>
      <c r="S7" s="25" t="str">
        <f>IF(ISNUMBER(Q7), IF(Q7&gt;P7,"NEVYHOVUJE","VYHOVUJE")," ")</f>
        <v xml:space="preserve"> </v>
      </c>
      <c r="T7" s="80" t="s">
        <v>3</v>
      </c>
      <c r="U7" s="72"/>
    </row>
    <row r="8" spans="1:21" ht="169.5" customHeight="1" thickTop="1" thickBot="1" x14ac:dyDescent="0.4">
      <c r="B8" s="82">
        <v>2</v>
      </c>
      <c r="C8" s="83" t="s">
        <v>28</v>
      </c>
      <c r="D8" s="84">
        <v>1</v>
      </c>
      <c r="E8" s="85" t="s">
        <v>29</v>
      </c>
      <c r="F8" s="86" t="s">
        <v>49</v>
      </c>
      <c r="G8" s="28"/>
      <c r="H8" s="87"/>
      <c r="I8" s="88"/>
      <c r="J8" s="87"/>
      <c r="K8" s="88"/>
      <c r="L8" s="87"/>
      <c r="M8" s="87"/>
      <c r="N8" s="87"/>
      <c r="O8" s="2">
        <f t="shared" si="0"/>
        <v>21000</v>
      </c>
      <c r="P8" s="24">
        <v>21000</v>
      </c>
      <c r="Q8" s="29"/>
      <c r="R8" s="27">
        <f t="shared" si="1"/>
        <v>0</v>
      </c>
      <c r="S8" s="26" t="str">
        <f t="shared" ref="S8:S37" si="2">IF(ISNUMBER(Q8), IF(Q8&gt;P8,"NEVYHOVUJE","VYHOVUJE")," ")</f>
        <v xml:space="preserve"> </v>
      </c>
      <c r="T8" s="89" t="s">
        <v>3</v>
      </c>
      <c r="U8" s="72"/>
    </row>
    <row r="9" spans="1:21" ht="44.25" customHeight="1" thickTop="1" thickBot="1" x14ac:dyDescent="0.4">
      <c r="B9" s="82">
        <v>3</v>
      </c>
      <c r="C9" s="83" t="s">
        <v>30</v>
      </c>
      <c r="D9" s="84">
        <v>1</v>
      </c>
      <c r="E9" s="85" t="s">
        <v>29</v>
      </c>
      <c r="F9" s="86" t="s">
        <v>50</v>
      </c>
      <c r="G9" s="28"/>
      <c r="H9" s="87"/>
      <c r="I9" s="88"/>
      <c r="J9" s="87"/>
      <c r="K9" s="88"/>
      <c r="L9" s="87"/>
      <c r="M9" s="87"/>
      <c r="N9" s="87"/>
      <c r="O9" s="2">
        <f t="shared" si="0"/>
        <v>1300</v>
      </c>
      <c r="P9" s="24">
        <v>1300</v>
      </c>
      <c r="Q9" s="29"/>
      <c r="R9" s="27">
        <f t="shared" si="1"/>
        <v>0</v>
      </c>
      <c r="S9" s="26" t="str">
        <f t="shared" si="2"/>
        <v xml:space="preserve"> </v>
      </c>
      <c r="T9" s="89" t="s">
        <v>10</v>
      </c>
      <c r="U9" s="72"/>
    </row>
    <row r="10" spans="1:21" ht="44.25" customHeight="1" thickTop="1" thickBot="1" x14ac:dyDescent="0.4">
      <c r="B10" s="90">
        <v>4</v>
      </c>
      <c r="C10" s="91" t="s">
        <v>31</v>
      </c>
      <c r="D10" s="92">
        <v>1</v>
      </c>
      <c r="E10" s="93" t="s">
        <v>29</v>
      </c>
      <c r="F10" s="94" t="s">
        <v>51</v>
      </c>
      <c r="G10" s="28"/>
      <c r="H10" s="87"/>
      <c r="I10" s="88"/>
      <c r="J10" s="87"/>
      <c r="K10" s="88"/>
      <c r="L10" s="87"/>
      <c r="M10" s="87"/>
      <c r="N10" s="87"/>
      <c r="O10" s="36">
        <f t="shared" si="0"/>
        <v>650</v>
      </c>
      <c r="P10" s="37">
        <v>650</v>
      </c>
      <c r="Q10" s="29"/>
      <c r="R10" s="38">
        <f t="shared" si="1"/>
        <v>0</v>
      </c>
      <c r="S10" s="39" t="str">
        <f t="shared" si="2"/>
        <v xml:space="preserve"> </v>
      </c>
      <c r="T10" s="95" t="s">
        <v>10</v>
      </c>
      <c r="U10" s="72"/>
    </row>
    <row r="11" spans="1:21" ht="152.25" customHeight="1" thickTop="1" thickBot="1" x14ac:dyDescent="0.4">
      <c r="B11" s="96">
        <v>5</v>
      </c>
      <c r="C11" s="97" t="s">
        <v>58</v>
      </c>
      <c r="D11" s="98">
        <v>1</v>
      </c>
      <c r="E11" s="99" t="s">
        <v>29</v>
      </c>
      <c r="F11" s="100" t="s">
        <v>59</v>
      </c>
      <c r="G11" s="28"/>
      <c r="H11" s="101" t="s">
        <v>47</v>
      </c>
      <c r="I11" s="102" t="s">
        <v>53</v>
      </c>
      <c r="J11" s="101" t="s">
        <v>54</v>
      </c>
      <c r="K11" s="103"/>
      <c r="L11" s="104" t="s">
        <v>56</v>
      </c>
      <c r="M11" s="104" t="s">
        <v>56</v>
      </c>
      <c r="N11" s="104" t="s">
        <v>57</v>
      </c>
      <c r="O11" s="40">
        <f t="shared" si="0"/>
        <v>1150</v>
      </c>
      <c r="P11" s="41">
        <v>1150</v>
      </c>
      <c r="Q11" s="29"/>
      <c r="R11" s="42">
        <f t="shared" si="1"/>
        <v>0</v>
      </c>
      <c r="S11" s="43" t="str">
        <f t="shared" si="2"/>
        <v xml:space="preserve"> </v>
      </c>
      <c r="T11" s="105" t="s">
        <v>13</v>
      </c>
      <c r="U11" s="72"/>
    </row>
    <row r="12" spans="1:21" ht="45" customHeight="1" thickTop="1" thickBot="1" x14ac:dyDescent="0.4">
      <c r="B12" s="82">
        <v>6</v>
      </c>
      <c r="C12" s="83" t="s">
        <v>60</v>
      </c>
      <c r="D12" s="84">
        <v>1</v>
      </c>
      <c r="E12" s="85" t="s">
        <v>29</v>
      </c>
      <c r="F12" s="106" t="s">
        <v>61</v>
      </c>
      <c r="G12" s="28"/>
      <c r="H12" s="107"/>
      <c r="I12" s="108"/>
      <c r="J12" s="107"/>
      <c r="K12" s="88"/>
      <c r="L12" s="87"/>
      <c r="M12" s="87"/>
      <c r="N12" s="87"/>
      <c r="O12" s="2">
        <f t="shared" si="0"/>
        <v>2800</v>
      </c>
      <c r="P12" s="44">
        <v>2800</v>
      </c>
      <c r="Q12" s="29"/>
      <c r="R12" s="27">
        <f t="shared" si="1"/>
        <v>0</v>
      </c>
      <c r="S12" s="45" t="str">
        <f t="shared" si="2"/>
        <v xml:space="preserve"> </v>
      </c>
      <c r="T12" s="89" t="s">
        <v>7</v>
      </c>
      <c r="U12" s="72"/>
    </row>
    <row r="13" spans="1:21" ht="157.5" customHeight="1" thickTop="1" thickBot="1" x14ac:dyDescent="0.4">
      <c r="B13" s="82">
        <v>7</v>
      </c>
      <c r="C13" s="83" t="s">
        <v>52</v>
      </c>
      <c r="D13" s="84">
        <v>2</v>
      </c>
      <c r="E13" s="85" t="s">
        <v>29</v>
      </c>
      <c r="F13" s="106" t="s">
        <v>62</v>
      </c>
      <c r="G13" s="28"/>
      <c r="H13" s="107"/>
      <c r="I13" s="108"/>
      <c r="J13" s="107"/>
      <c r="K13" s="88"/>
      <c r="L13" s="87"/>
      <c r="M13" s="87"/>
      <c r="N13" s="87"/>
      <c r="O13" s="2">
        <f t="shared" si="0"/>
        <v>7600</v>
      </c>
      <c r="P13" s="44">
        <v>3800</v>
      </c>
      <c r="Q13" s="29"/>
      <c r="R13" s="27">
        <f t="shared" si="1"/>
        <v>0</v>
      </c>
      <c r="S13" s="45" t="str">
        <f t="shared" si="2"/>
        <v xml:space="preserve"> </v>
      </c>
      <c r="T13" s="89" t="s">
        <v>12</v>
      </c>
      <c r="U13" s="72"/>
    </row>
    <row r="14" spans="1:21" ht="45" customHeight="1" thickTop="1" thickBot="1" x14ac:dyDescent="0.4">
      <c r="B14" s="90">
        <v>8</v>
      </c>
      <c r="C14" s="91" t="s">
        <v>63</v>
      </c>
      <c r="D14" s="92">
        <v>2</v>
      </c>
      <c r="E14" s="93" t="s">
        <v>29</v>
      </c>
      <c r="F14" s="109" t="s">
        <v>64</v>
      </c>
      <c r="G14" s="28"/>
      <c r="H14" s="110"/>
      <c r="I14" s="111"/>
      <c r="J14" s="110"/>
      <c r="K14" s="112"/>
      <c r="L14" s="87"/>
      <c r="M14" s="87"/>
      <c r="N14" s="87"/>
      <c r="O14" s="36">
        <f t="shared" si="0"/>
        <v>460</v>
      </c>
      <c r="P14" s="50">
        <v>230</v>
      </c>
      <c r="Q14" s="29"/>
      <c r="R14" s="38">
        <f t="shared" si="1"/>
        <v>0</v>
      </c>
      <c r="S14" s="51" t="str">
        <f t="shared" si="2"/>
        <v xml:space="preserve"> </v>
      </c>
      <c r="T14" s="95" t="s">
        <v>12</v>
      </c>
      <c r="U14" s="72"/>
    </row>
    <row r="15" spans="1:21" ht="218.5" thickTop="1" thickBot="1" x14ac:dyDescent="0.4">
      <c r="B15" s="96">
        <v>9</v>
      </c>
      <c r="C15" s="97" t="s">
        <v>71</v>
      </c>
      <c r="D15" s="98">
        <v>1</v>
      </c>
      <c r="E15" s="99" t="s">
        <v>29</v>
      </c>
      <c r="F15" s="113" t="s">
        <v>70</v>
      </c>
      <c r="G15" s="28"/>
      <c r="H15" s="101" t="s">
        <v>47</v>
      </c>
      <c r="I15" s="103" t="s">
        <v>53</v>
      </c>
      <c r="J15" s="104" t="s">
        <v>127</v>
      </c>
      <c r="K15" s="103"/>
      <c r="L15" s="104" t="s">
        <v>68</v>
      </c>
      <c r="M15" s="104" t="s">
        <v>68</v>
      </c>
      <c r="N15" s="104" t="s">
        <v>69</v>
      </c>
      <c r="O15" s="40">
        <f t="shared" si="0"/>
        <v>25000</v>
      </c>
      <c r="P15" s="41">
        <v>25000</v>
      </c>
      <c r="Q15" s="29"/>
      <c r="R15" s="42">
        <f t="shared" si="1"/>
        <v>0</v>
      </c>
      <c r="S15" s="43" t="str">
        <f t="shared" si="2"/>
        <v xml:space="preserve"> </v>
      </c>
      <c r="T15" s="105" t="s">
        <v>2</v>
      </c>
      <c r="U15" s="72"/>
    </row>
    <row r="16" spans="1:21" ht="234" customHeight="1" thickTop="1" thickBot="1" x14ac:dyDescent="0.4">
      <c r="B16" s="82">
        <v>10</v>
      </c>
      <c r="C16" s="83" t="s">
        <v>65</v>
      </c>
      <c r="D16" s="84">
        <v>1</v>
      </c>
      <c r="E16" s="85"/>
      <c r="F16" s="114" t="s">
        <v>72</v>
      </c>
      <c r="G16" s="28"/>
      <c r="H16" s="107"/>
      <c r="I16" s="88"/>
      <c r="J16" s="87"/>
      <c r="K16" s="88"/>
      <c r="L16" s="87"/>
      <c r="M16" s="87"/>
      <c r="N16" s="87"/>
      <c r="O16" s="2">
        <f t="shared" si="0"/>
        <v>19100</v>
      </c>
      <c r="P16" s="44">
        <v>19100</v>
      </c>
      <c r="Q16" s="29"/>
      <c r="R16" s="27">
        <f t="shared" si="1"/>
        <v>0</v>
      </c>
      <c r="S16" s="45" t="str">
        <f t="shared" si="2"/>
        <v xml:space="preserve"> </v>
      </c>
      <c r="T16" s="89" t="s">
        <v>2</v>
      </c>
      <c r="U16" s="72"/>
    </row>
    <row r="17" spans="2:21" ht="38.25" customHeight="1" thickTop="1" thickBot="1" x14ac:dyDescent="0.4">
      <c r="B17" s="82">
        <v>11</v>
      </c>
      <c r="C17" s="83" t="s">
        <v>73</v>
      </c>
      <c r="D17" s="84">
        <v>1</v>
      </c>
      <c r="E17" s="85" t="s">
        <v>29</v>
      </c>
      <c r="F17" s="106" t="s">
        <v>74</v>
      </c>
      <c r="G17" s="28"/>
      <c r="H17" s="107"/>
      <c r="I17" s="88"/>
      <c r="J17" s="87"/>
      <c r="K17" s="88"/>
      <c r="L17" s="87"/>
      <c r="M17" s="87"/>
      <c r="N17" s="87"/>
      <c r="O17" s="2">
        <f t="shared" si="0"/>
        <v>280</v>
      </c>
      <c r="P17" s="44">
        <v>280</v>
      </c>
      <c r="Q17" s="29"/>
      <c r="R17" s="27">
        <f t="shared" si="1"/>
        <v>0</v>
      </c>
      <c r="S17" s="45" t="str">
        <f t="shared" si="2"/>
        <v xml:space="preserve"> </v>
      </c>
      <c r="T17" s="89" t="s">
        <v>13</v>
      </c>
      <c r="U17" s="72"/>
    </row>
    <row r="18" spans="2:21" ht="41.25" customHeight="1" thickTop="1" thickBot="1" x14ac:dyDescent="0.4">
      <c r="B18" s="82">
        <v>12</v>
      </c>
      <c r="C18" s="83" t="s">
        <v>75</v>
      </c>
      <c r="D18" s="84">
        <v>1</v>
      </c>
      <c r="E18" s="85" t="s">
        <v>29</v>
      </c>
      <c r="F18" s="106" t="s">
        <v>76</v>
      </c>
      <c r="G18" s="28"/>
      <c r="H18" s="107"/>
      <c r="I18" s="88"/>
      <c r="J18" s="87"/>
      <c r="K18" s="88"/>
      <c r="L18" s="87"/>
      <c r="M18" s="87"/>
      <c r="N18" s="87"/>
      <c r="O18" s="2">
        <f t="shared" si="0"/>
        <v>400</v>
      </c>
      <c r="P18" s="44">
        <v>400</v>
      </c>
      <c r="Q18" s="29"/>
      <c r="R18" s="27">
        <f t="shared" si="1"/>
        <v>0</v>
      </c>
      <c r="S18" s="45" t="str">
        <f t="shared" si="2"/>
        <v xml:space="preserve"> </v>
      </c>
      <c r="T18" s="89" t="s">
        <v>14</v>
      </c>
      <c r="U18" s="72"/>
    </row>
    <row r="19" spans="2:21" ht="75.75" customHeight="1" thickTop="1" thickBot="1" x14ac:dyDescent="0.4">
      <c r="B19" s="82">
        <v>13</v>
      </c>
      <c r="C19" s="83" t="s">
        <v>66</v>
      </c>
      <c r="D19" s="84">
        <v>1</v>
      </c>
      <c r="E19" s="85" t="s">
        <v>29</v>
      </c>
      <c r="F19" s="106" t="s">
        <v>77</v>
      </c>
      <c r="G19" s="28"/>
      <c r="H19" s="107"/>
      <c r="I19" s="88"/>
      <c r="J19" s="87"/>
      <c r="K19" s="88"/>
      <c r="L19" s="87"/>
      <c r="M19" s="87"/>
      <c r="N19" s="87"/>
      <c r="O19" s="2">
        <f t="shared" si="0"/>
        <v>3240</v>
      </c>
      <c r="P19" s="44">
        <v>3240</v>
      </c>
      <c r="Q19" s="29"/>
      <c r="R19" s="27">
        <f t="shared" si="1"/>
        <v>0</v>
      </c>
      <c r="S19" s="45" t="str">
        <f t="shared" si="2"/>
        <v xml:space="preserve"> </v>
      </c>
      <c r="T19" s="89" t="s">
        <v>12</v>
      </c>
      <c r="U19" s="72"/>
    </row>
    <row r="20" spans="2:21" ht="56.25" customHeight="1" thickTop="1" thickBot="1" x14ac:dyDescent="0.4">
      <c r="B20" s="115">
        <v>14</v>
      </c>
      <c r="C20" s="116" t="s">
        <v>67</v>
      </c>
      <c r="D20" s="117">
        <v>1</v>
      </c>
      <c r="E20" s="118" t="s">
        <v>29</v>
      </c>
      <c r="F20" s="119" t="s">
        <v>78</v>
      </c>
      <c r="G20" s="28"/>
      <c r="H20" s="120"/>
      <c r="I20" s="112"/>
      <c r="J20" s="121"/>
      <c r="K20" s="112"/>
      <c r="L20" s="121"/>
      <c r="M20" s="121"/>
      <c r="N20" s="121"/>
      <c r="O20" s="46">
        <f t="shared" si="0"/>
        <v>2890</v>
      </c>
      <c r="P20" s="47">
        <v>2890</v>
      </c>
      <c r="Q20" s="29"/>
      <c r="R20" s="48">
        <f t="shared" si="1"/>
        <v>0</v>
      </c>
      <c r="S20" s="49" t="str">
        <f t="shared" si="2"/>
        <v xml:space="preserve"> </v>
      </c>
      <c r="T20" s="122" t="s">
        <v>13</v>
      </c>
      <c r="U20" s="72"/>
    </row>
    <row r="21" spans="2:21" ht="51.75" customHeight="1" thickTop="1" thickBot="1" x14ac:dyDescent="0.4">
      <c r="B21" s="96">
        <v>15</v>
      </c>
      <c r="C21" s="99" t="s">
        <v>79</v>
      </c>
      <c r="D21" s="98">
        <v>3</v>
      </c>
      <c r="E21" s="99" t="s">
        <v>29</v>
      </c>
      <c r="F21" s="123" t="s">
        <v>90</v>
      </c>
      <c r="G21" s="28"/>
      <c r="H21" s="101" t="s">
        <v>47</v>
      </c>
      <c r="I21" s="102" t="s">
        <v>48</v>
      </c>
      <c r="J21" s="101"/>
      <c r="K21" s="103"/>
      <c r="L21" s="101" t="s">
        <v>68</v>
      </c>
      <c r="M21" s="101" t="s">
        <v>68</v>
      </c>
      <c r="N21" s="101" t="s">
        <v>69</v>
      </c>
      <c r="O21" s="40">
        <f t="shared" si="0"/>
        <v>5100</v>
      </c>
      <c r="P21" s="41">
        <v>1700</v>
      </c>
      <c r="Q21" s="29"/>
      <c r="R21" s="42">
        <f t="shared" si="1"/>
        <v>0</v>
      </c>
      <c r="S21" s="43" t="str">
        <f t="shared" si="2"/>
        <v xml:space="preserve"> </v>
      </c>
      <c r="T21" s="105" t="s">
        <v>5</v>
      </c>
      <c r="U21" s="72"/>
    </row>
    <row r="22" spans="2:21" ht="51.75" customHeight="1" thickTop="1" thickBot="1" x14ac:dyDescent="0.4">
      <c r="B22" s="82">
        <v>16</v>
      </c>
      <c r="C22" s="85" t="s">
        <v>80</v>
      </c>
      <c r="D22" s="84">
        <v>1</v>
      </c>
      <c r="E22" s="85" t="s">
        <v>29</v>
      </c>
      <c r="F22" s="124" t="s">
        <v>91</v>
      </c>
      <c r="G22" s="28"/>
      <c r="H22" s="107"/>
      <c r="I22" s="108"/>
      <c r="J22" s="107"/>
      <c r="K22" s="88"/>
      <c r="L22" s="107"/>
      <c r="M22" s="107"/>
      <c r="N22" s="107"/>
      <c r="O22" s="2">
        <f t="shared" si="0"/>
        <v>1100</v>
      </c>
      <c r="P22" s="44">
        <v>1100</v>
      </c>
      <c r="Q22" s="29"/>
      <c r="R22" s="27">
        <f t="shared" si="1"/>
        <v>0</v>
      </c>
      <c r="S22" s="45" t="str">
        <f t="shared" si="2"/>
        <v xml:space="preserve"> </v>
      </c>
      <c r="T22" s="89" t="s">
        <v>11</v>
      </c>
      <c r="U22" s="72"/>
    </row>
    <row r="23" spans="2:21" ht="51.75" customHeight="1" thickTop="1" thickBot="1" x14ac:dyDescent="0.4">
      <c r="B23" s="82">
        <v>17</v>
      </c>
      <c r="C23" s="85" t="s">
        <v>81</v>
      </c>
      <c r="D23" s="84">
        <v>1</v>
      </c>
      <c r="E23" s="85" t="s">
        <v>82</v>
      </c>
      <c r="F23" s="124" t="s">
        <v>92</v>
      </c>
      <c r="G23" s="28"/>
      <c r="H23" s="107"/>
      <c r="I23" s="108"/>
      <c r="J23" s="107"/>
      <c r="K23" s="88"/>
      <c r="L23" s="107"/>
      <c r="M23" s="107"/>
      <c r="N23" s="107"/>
      <c r="O23" s="2">
        <f t="shared" si="0"/>
        <v>1500</v>
      </c>
      <c r="P23" s="44">
        <v>1500</v>
      </c>
      <c r="Q23" s="29"/>
      <c r="R23" s="27">
        <f t="shared" si="1"/>
        <v>0</v>
      </c>
      <c r="S23" s="45" t="str">
        <f t="shared" si="2"/>
        <v xml:space="preserve"> </v>
      </c>
      <c r="T23" s="89" t="s">
        <v>9</v>
      </c>
      <c r="U23" s="72"/>
    </row>
    <row r="24" spans="2:21" ht="89.25" customHeight="1" thickTop="1" thickBot="1" x14ac:dyDescent="0.4">
      <c r="B24" s="82">
        <v>18</v>
      </c>
      <c r="C24" s="85" t="s">
        <v>83</v>
      </c>
      <c r="D24" s="84">
        <v>1</v>
      </c>
      <c r="E24" s="85" t="s">
        <v>29</v>
      </c>
      <c r="F24" s="124" t="s">
        <v>93</v>
      </c>
      <c r="G24" s="28"/>
      <c r="H24" s="107"/>
      <c r="I24" s="108"/>
      <c r="J24" s="107"/>
      <c r="K24" s="88"/>
      <c r="L24" s="107"/>
      <c r="M24" s="107"/>
      <c r="N24" s="107"/>
      <c r="O24" s="2">
        <f t="shared" si="0"/>
        <v>4865</v>
      </c>
      <c r="P24" s="44">
        <v>4865</v>
      </c>
      <c r="Q24" s="29"/>
      <c r="R24" s="27">
        <f t="shared" si="1"/>
        <v>0</v>
      </c>
      <c r="S24" s="45" t="str">
        <f t="shared" si="2"/>
        <v xml:space="preserve"> </v>
      </c>
      <c r="T24" s="89" t="s">
        <v>4</v>
      </c>
      <c r="U24" s="72"/>
    </row>
    <row r="25" spans="2:21" ht="51.75" customHeight="1" thickTop="1" thickBot="1" x14ac:dyDescent="0.4">
      <c r="B25" s="82">
        <v>19</v>
      </c>
      <c r="C25" s="85" t="s">
        <v>84</v>
      </c>
      <c r="D25" s="84">
        <v>1</v>
      </c>
      <c r="E25" s="85" t="s">
        <v>29</v>
      </c>
      <c r="F25" s="124" t="s">
        <v>85</v>
      </c>
      <c r="G25" s="28"/>
      <c r="H25" s="107"/>
      <c r="I25" s="108"/>
      <c r="J25" s="107"/>
      <c r="K25" s="88"/>
      <c r="L25" s="107"/>
      <c r="M25" s="107"/>
      <c r="N25" s="107"/>
      <c r="O25" s="2">
        <f t="shared" si="0"/>
        <v>250</v>
      </c>
      <c r="P25" s="44">
        <v>250</v>
      </c>
      <c r="Q25" s="29"/>
      <c r="R25" s="27">
        <f t="shared" si="1"/>
        <v>0</v>
      </c>
      <c r="S25" s="45" t="str">
        <f t="shared" si="2"/>
        <v xml:space="preserve"> </v>
      </c>
      <c r="T25" s="89" t="s">
        <v>12</v>
      </c>
      <c r="U25" s="72"/>
    </row>
    <row r="26" spans="2:21" ht="51.75" customHeight="1" thickTop="1" thickBot="1" x14ac:dyDescent="0.4">
      <c r="B26" s="82">
        <v>20</v>
      </c>
      <c r="C26" s="85" t="s">
        <v>86</v>
      </c>
      <c r="D26" s="84">
        <v>1</v>
      </c>
      <c r="E26" s="85" t="s">
        <v>29</v>
      </c>
      <c r="F26" s="124" t="s">
        <v>94</v>
      </c>
      <c r="G26" s="28"/>
      <c r="H26" s="107"/>
      <c r="I26" s="108"/>
      <c r="J26" s="107"/>
      <c r="K26" s="88"/>
      <c r="L26" s="107"/>
      <c r="M26" s="107"/>
      <c r="N26" s="107"/>
      <c r="O26" s="2">
        <f t="shared" si="0"/>
        <v>1500</v>
      </c>
      <c r="P26" s="44">
        <v>1500</v>
      </c>
      <c r="Q26" s="29"/>
      <c r="R26" s="27">
        <f t="shared" si="1"/>
        <v>0</v>
      </c>
      <c r="S26" s="45" t="str">
        <f t="shared" si="2"/>
        <v xml:space="preserve"> </v>
      </c>
      <c r="T26" s="89" t="s">
        <v>15</v>
      </c>
      <c r="U26" s="72"/>
    </row>
    <row r="27" spans="2:21" ht="51.75" customHeight="1" thickTop="1" thickBot="1" x14ac:dyDescent="0.4">
      <c r="B27" s="82">
        <v>21</v>
      </c>
      <c r="C27" s="85" t="s">
        <v>81</v>
      </c>
      <c r="D27" s="84">
        <v>2</v>
      </c>
      <c r="E27" s="85" t="s">
        <v>29</v>
      </c>
      <c r="F27" s="124" t="s">
        <v>95</v>
      </c>
      <c r="G27" s="28"/>
      <c r="H27" s="107"/>
      <c r="I27" s="108"/>
      <c r="J27" s="107"/>
      <c r="K27" s="88"/>
      <c r="L27" s="107"/>
      <c r="M27" s="107"/>
      <c r="N27" s="107"/>
      <c r="O27" s="2">
        <f t="shared" si="0"/>
        <v>1700</v>
      </c>
      <c r="P27" s="44">
        <v>850</v>
      </c>
      <c r="Q27" s="29"/>
      <c r="R27" s="27">
        <f t="shared" si="1"/>
        <v>0</v>
      </c>
      <c r="S27" s="45" t="str">
        <f t="shared" si="2"/>
        <v xml:space="preserve"> </v>
      </c>
      <c r="T27" s="89" t="s">
        <v>9</v>
      </c>
      <c r="U27" s="72"/>
    </row>
    <row r="28" spans="2:21" ht="156.75" customHeight="1" thickTop="1" thickBot="1" x14ac:dyDescent="0.4">
      <c r="B28" s="82">
        <v>22</v>
      </c>
      <c r="C28" s="83" t="s">
        <v>87</v>
      </c>
      <c r="D28" s="84">
        <v>1</v>
      </c>
      <c r="E28" s="85" t="s">
        <v>29</v>
      </c>
      <c r="F28" s="124" t="s">
        <v>96</v>
      </c>
      <c r="G28" s="28"/>
      <c r="H28" s="107"/>
      <c r="I28" s="108"/>
      <c r="J28" s="107"/>
      <c r="K28" s="88"/>
      <c r="L28" s="107"/>
      <c r="M28" s="107"/>
      <c r="N28" s="107"/>
      <c r="O28" s="2">
        <f t="shared" si="0"/>
        <v>3300</v>
      </c>
      <c r="P28" s="44">
        <v>3300</v>
      </c>
      <c r="Q28" s="29"/>
      <c r="R28" s="27">
        <f t="shared" si="1"/>
        <v>0</v>
      </c>
      <c r="S28" s="45" t="str">
        <f t="shared" si="2"/>
        <v xml:space="preserve"> </v>
      </c>
      <c r="T28" s="89" t="s">
        <v>4</v>
      </c>
      <c r="U28" s="72"/>
    </row>
    <row r="29" spans="2:21" ht="51.75" customHeight="1" thickTop="1" thickBot="1" x14ac:dyDescent="0.4">
      <c r="B29" s="90">
        <v>23</v>
      </c>
      <c r="C29" s="93" t="s">
        <v>88</v>
      </c>
      <c r="D29" s="92">
        <v>2</v>
      </c>
      <c r="E29" s="93" t="s">
        <v>29</v>
      </c>
      <c r="F29" s="125" t="s">
        <v>89</v>
      </c>
      <c r="G29" s="28"/>
      <c r="H29" s="110"/>
      <c r="I29" s="111"/>
      <c r="J29" s="110"/>
      <c r="K29" s="88"/>
      <c r="L29" s="110"/>
      <c r="M29" s="110"/>
      <c r="N29" s="110"/>
      <c r="O29" s="36">
        <f t="shared" si="0"/>
        <v>500</v>
      </c>
      <c r="P29" s="50">
        <v>250</v>
      </c>
      <c r="Q29" s="29"/>
      <c r="R29" s="38">
        <f t="shared" si="1"/>
        <v>0</v>
      </c>
      <c r="S29" s="51" t="str">
        <f t="shared" si="2"/>
        <v xml:space="preserve"> </v>
      </c>
      <c r="T29" s="95" t="s">
        <v>12</v>
      </c>
      <c r="U29" s="72"/>
    </row>
    <row r="30" spans="2:21" ht="91.5" customHeight="1" thickTop="1" thickBot="1" x14ac:dyDescent="0.4">
      <c r="B30" s="96">
        <v>24</v>
      </c>
      <c r="C30" s="97" t="s">
        <v>99</v>
      </c>
      <c r="D30" s="98">
        <v>5</v>
      </c>
      <c r="E30" s="99" t="s">
        <v>29</v>
      </c>
      <c r="F30" s="100" t="s">
        <v>100</v>
      </c>
      <c r="G30" s="28"/>
      <c r="H30" s="101" t="s">
        <v>47</v>
      </c>
      <c r="I30" s="102" t="s">
        <v>48</v>
      </c>
      <c r="J30" s="101"/>
      <c r="K30" s="103"/>
      <c r="L30" s="101" t="s">
        <v>97</v>
      </c>
      <c r="M30" s="101" t="s">
        <v>97</v>
      </c>
      <c r="N30" s="101" t="s">
        <v>98</v>
      </c>
      <c r="O30" s="40">
        <f t="shared" si="0"/>
        <v>6200</v>
      </c>
      <c r="P30" s="41">
        <v>1240</v>
      </c>
      <c r="Q30" s="29"/>
      <c r="R30" s="42">
        <f t="shared" si="1"/>
        <v>0</v>
      </c>
      <c r="S30" s="43" t="str">
        <f t="shared" si="2"/>
        <v xml:space="preserve"> </v>
      </c>
      <c r="T30" s="105" t="s">
        <v>5</v>
      </c>
      <c r="U30" s="72"/>
    </row>
    <row r="31" spans="2:21" ht="91.5" customHeight="1" thickTop="1" thickBot="1" x14ac:dyDescent="0.4">
      <c r="B31" s="90">
        <v>25</v>
      </c>
      <c r="C31" s="91" t="s">
        <v>101</v>
      </c>
      <c r="D31" s="92">
        <v>8</v>
      </c>
      <c r="E31" s="93" t="s">
        <v>29</v>
      </c>
      <c r="F31" s="109" t="s">
        <v>102</v>
      </c>
      <c r="G31" s="28"/>
      <c r="H31" s="110"/>
      <c r="I31" s="111"/>
      <c r="J31" s="110"/>
      <c r="K31" s="88"/>
      <c r="L31" s="110"/>
      <c r="M31" s="110"/>
      <c r="N31" s="110"/>
      <c r="O31" s="36">
        <f t="shared" si="0"/>
        <v>5616</v>
      </c>
      <c r="P31" s="50">
        <v>702</v>
      </c>
      <c r="Q31" s="29"/>
      <c r="R31" s="38">
        <f t="shared" si="1"/>
        <v>0</v>
      </c>
      <c r="S31" s="51" t="str">
        <f t="shared" si="2"/>
        <v xml:space="preserve"> </v>
      </c>
      <c r="T31" s="95" t="s">
        <v>8</v>
      </c>
      <c r="U31" s="72"/>
    </row>
    <row r="32" spans="2:21" ht="87" customHeight="1" thickTop="1" thickBot="1" x14ac:dyDescent="0.4">
      <c r="B32" s="96">
        <v>26</v>
      </c>
      <c r="C32" s="97" t="s">
        <v>103</v>
      </c>
      <c r="D32" s="98">
        <v>3</v>
      </c>
      <c r="E32" s="99" t="s">
        <v>29</v>
      </c>
      <c r="F32" s="100" t="s">
        <v>110</v>
      </c>
      <c r="G32" s="28"/>
      <c r="H32" s="101" t="s">
        <v>47</v>
      </c>
      <c r="I32" s="102" t="s">
        <v>48</v>
      </c>
      <c r="J32" s="101"/>
      <c r="K32" s="99" t="s">
        <v>106</v>
      </c>
      <c r="L32" s="104" t="s">
        <v>107</v>
      </c>
      <c r="M32" s="104" t="s">
        <v>107</v>
      </c>
      <c r="N32" s="104" t="s">
        <v>108</v>
      </c>
      <c r="O32" s="40">
        <f t="shared" si="0"/>
        <v>5700</v>
      </c>
      <c r="P32" s="41">
        <v>1900</v>
      </c>
      <c r="Q32" s="29"/>
      <c r="R32" s="42">
        <f t="shared" si="1"/>
        <v>0</v>
      </c>
      <c r="S32" s="43" t="str">
        <f t="shared" si="2"/>
        <v xml:space="preserve"> </v>
      </c>
      <c r="T32" s="105" t="s">
        <v>5</v>
      </c>
      <c r="U32" s="72"/>
    </row>
    <row r="33" spans="2:21" ht="95.25" customHeight="1" thickTop="1" thickBot="1" x14ac:dyDescent="0.4">
      <c r="B33" s="90">
        <v>27</v>
      </c>
      <c r="C33" s="91" t="s">
        <v>104</v>
      </c>
      <c r="D33" s="92">
        <v>2</v>
      </c>
      <c r="E33" s="93" t="s">
        <v>29</v>
      </c>
      <c r="F33" s="109" t="s">
        <v>109</v>
      </c>
      <c r="G33" s="28"/>
      <c r="H33" s="110"/>
      <c r="I33" s="111"/>
      <c r="J33" s="110"/>
      <c r="K33" s="93" t="s">
        <v>106</v>
      </c>
      <c r="L33" s="87"/>
      <c r="M33" s="87"/>
      <c r="N33" s="87"/>
      <c r="O33" s="36">
        <f t="shared" si="0"/>
        <v>4800</v>
      </c>
      <c r="P33" s="50">
        <v>2400</v>
      </c>
      <c r="Q33" s="29"/>
      <c r="R33" s="38">
        <f t="shared" si="1"/>
        <v>0</v>
      </c>
      <c r="S33" s="51" t="str">
        <f t="shared" si="2"/>
        <v xml:space="preserve"> </v>
      </c>
      <c r="T33" s="95" t="s">
        <v>5</v>
      </c>
      <c r="U33" s="72"/>
    </row>
    <row r="34" spans="2:21" ht="64.5" customHeight="1" thickTop="1" thickBot="1" x14ac:dyDescent="0.4">
      <c r="B34" s="96">
        <v>28</v>
      </c>
      <c r="C34" s="97" t="s">
        <v>111</v>
      </c>
      <c r="D34" s="98">
        <v>1</v>
      </c>
      <c r="E34" s="99" t="s">
        <v>29</v>
      </c>
      <c r="F34" s="100" t="s">
        <v>116</v>
      </c>
      <c r="G34" s="28"/>
      <c r="H34" s="101" t="s">
        <v>47</v>
      </c>
      <c r="I34" s="102" t="s">
        <v>48</v>
      </c>
      <c r="J34" s="101"/>
      <c r="K34" s="103"/>
      <c r="L34" s="104" t="s">
        <v>112</v>
      </c>
      <c r="M34" s="104" t="s">
        <v>113</v>
      </c>
      <c r="N34" s="104" t="s">
        <v>114</v>
      </c>
      <c r="O34" s="40">
        <f t="shared" si="0"/>
        <v>400</v>
      </c>
      <c r="P34" s="41">
        <v>400</v>
      </c>
      <c r="Q34" s="29"/>
      <c r="R34" s="42">
        <f t="shared" si="1"/>
        <v>0</v>
      </c>
      <c r="S34" s="43" t="str">
        <f t="shared" si="2"/>
        <v xml:space="preserve"> </v>
      </c>
      <c r="T34" s="105" t="s">
        <v>12</v>
      </c>
      <c r="U34" s="72"/>
    </row>
    <row r="35" spans="2:21" ht="52.5" customHeight="1" thickTop="1" thickBot="1" x14ac:dyDescent="0.4">
      <c r="B35" s="90">
        <v>29</v>
      </c>
      <c r="C35" s="91" t="s">
        <v>115</v>
      </c>
      <c r="D35" s="92">
        <v>2</v>
      </c>
      <c r="E35" s="93" t="s">
        <v>29</v>
      </c>
      <c r="F35" s="109" t="s">
        <v>117</v>
      </c>
      <c r="G35" s="28"/>
      <c r="H35" s="110"/>
      <c r="I35" s="111"/>
      <c r="J35" s="110"/>
      <c r="K35" s="88"/>
      <c r="L35" s="87"/>
      <c r="M35" s="87"/>
      <c r="N35" s="87"/>
      <c r="O35" s="36">
        <f t="shared" si="0"/>
        <v>840</v>
      </c>
      <c r="P35" s="50">
        <v>420</v>
      </c>
      <c r="Q35" s="29"/>
      <c r="R35" s="38">
        <f t="shared" si="1"/>
        <v>0</v>
      </c>
      <c r="S35" s="51" t="str">
        <f t="shared" si="2"/>
        <v xml:space="preserve"> </v>
      </c>
      <c r="T35" s="95" t="s">
        <v>6</v>
      </c>
      <c r="U35" s="72"/>
    </row>
    <row r="36" spans="2:21" ht="67.5" customHeight="1" thickTop="1" thickBot="1" x14ac:dyDescent="0.4">
      <c r="B36" s="96">
        <v>30</v>
      </c>
      <c r="C36" s="97" t="s">
        <v>118</v>
      </c>
      <c r="D36" s="98">
        <v>2</v>
      </c>
      <c r="E36" s="99" t="s">
        <v>29</v>
      </c>
      <c r="F36" s="100" t="s">
        <v>124</v>
      </c>
      <c r="G36" s="28"/>
      <c r="H36" s="101" t="s">
        <v>47</v>
      </c>
      <c r="I36" s="103" t="s">
        <v>53</v>
      </c>
      <c r="J36" s="104" t="s">
        <v>123</v>
      </c>
      <c r="K36" s="103"/>
      <c r="L36" s="104" t="s">
        <v>120</v>
      </c>
      <c r="M36" s="104" t="s">
        <v>121</v>
      </c>
      <c r="N36" s="104" t="s">
        <v>122</v>
      </c>
      <c r="O36" s="40">
        <f t="shared" si="0"/>
        <v>1652</v>
      </c>
      <c r="P36" s="41">
        <v>826</v>
      </c>
      <c r="Q36" s="29"/>
      <c r="R36" s="42">
        <f t="shared" ref="R36" si="3">D36*Q36</f>
        <v>0</v>
      </c>
      <c r="S36" s="43" t="str">
        <f t="shared" ref="S36" si="4">IF(ISNUMBER(Q36), IF(Q36&gt;P36,"NEVYHOVUJE","VYHOVUJE")," ")</f>
        <v xml:space="preserve"> </v>
      </c>
      <c r="T36" s="105" t="s">
        <v>8</v>
      </c>
      <c r="U36" s="72"/>
    </row>
    <row r="37" spans="2:21" ht="75.75" customHeight="1" thickTop="1" thickBot="1" x14ac:dyDescent="0.4">
      <c r="B37" s="126">
        <v>31</v>
      </c>
      <c r="C37" s="127" t="s">
        <v>119</v>
      </c>
      <c r="D37" s="128">
        <v>2</v>
      </c>
      <c r="E37" s="129" t="s">
        <v>29</v>
      </c>
      <c r="F37" s="130" t="s">
        <v>125</v>
      </c>
      <c r="G37" s="28"/>
      <c r="H37" s="131"/>
      <c r="I37" s="132"/>
      <c r="J37" s="133"/>
      <c r="K37" s="132"/>
      <c r="L37" s="133"/>
      <c r="M37" s="133"/>
      <c r="N37" s="133"/>
      <c r="O37" s="3">
        <f t="shared" si="0"/>
        <v>1652</v>
      </c>
      <c r="P37" s="52">
        <v>826</v>
      </c>
      <c r="Q37" s="29"/>
      <c r="R37" s="31">
        <f t="shared" si="1"/>
        <v>0</v>
      </c>
      <c r="S37" s="53" t="str">
        <f t="shared" si="2"/>
        <v xml:space="preserve"> </v>
      </c>
      <c r="T37" s="134" t="s">
        <v>8</v>
      </c>
      <c r="U37" s="72"/>
    </row>
    <row r="38" spans="2:21" ht="15" customHeight="1" thickTop="1" thickBot="1" x14ac:dyDescent="0.4">
      <c r="B38" s="135"/>
      <c r="C38" s="62"/>
      <c r="D38" s="135"/>
      <c r="E38" s="62"/>
      <c r="F38" s="62"/>
      <c r="G38" s="136"/>
      <c r="H38" s="135"/>
      <c r="I38" s="62"/>
      <c r="J38" s="135"/>
      <c r="K38" s="62"/>
      <c r="L38" s="135"/>
      <c r="M38" s="135"/>
      <c r="N38" s="135"/>
      <c r="O38" s="135"/>
      <c r="P38" s="135"/>
      <c r="Q38" s="135"/>
      <c r="R38" s="135"/>
      <c r="S38" s="62"/>
      <c r="U38" s="72"/>
    </row>
    <row r="39" spans="2:21" ht="66.75" customHeight="1" thickTop="1" thickBot="1" x14ac:dyDescent="0.4">
      <c r="B39" s="60" t="s">
        <v>25</v>
      </c>
      <c r="C39" s="60"/>
      <c r="D39" s="60"/>
      <c r="E39" s="60"/>
      <c r="F39" s="60"/>
      <c r="G39" s="60"/>
      <c r="H39" s="60"/>
      <c r="I39" s="18"/>
      <c r="J39" s="4"/>
      <c r="K39" s="138"/>
      <c r="L39" s="139"/>
      <c r="M39" s="139"/>
      <c r="N39" s="139"/>
      <c r="O39" s="5"/>
      <c r="P39" s="34" t="s">
        <v>20</v>
      </c>
      <c r="Q39" s="56" t="s">
        <v>22</v>
      </c>
      <c r="R39" s="140"/>
      <c r="S39" s="141"/>
      <c r="T39" s="142"/>
    </row>
    <row r="40" spans="2:21" ht="36" customHeight="1" thickTop="1" thickBot="1" x14ac:dyDescent="0.4">
      <c r="B40" s="143" t="s">
        <v>26</v>
      </c>
      <c r="C40" s="143"/>
      <c r="D40" s="143"/>
      <c r="E40" s="143"/>
      <c r="F40" s="143"/>
      <c r="G40" s="143"/>
      <c r="H40" s="144"/>
      <c r="K40" s="19"/>
      <c r="L40" s="6"/>
      <c r="M40" s="6"/>
      <c r="N40" s="6"/>
      <c r="O40" s="7"/>
      <c r="P40" s="35">
        <f>SUM(O7:O37)</f>
        <v>147545</v>
      </c>
      <c r="Q40" s="57">
        <f>SUM(R7:R37)</f>
        <v>0</v>
      </c>
      <c r="R40" s="145"/>
      <c r="S40" s="146"/>
      <c r="T40" s="147"/>
    </row>
    <row r="41" spans="2:21" ht="19.899999999999999" customHeight="1" thickTop="1" x14ac:dyDescent="0.35">
      <c r="B41" s="148"/>
      <c r="C41" s="18"/>
      <c r="D41" s="149"/>
      <c r="E41" s="18"/>
      <c r="F41" s="18"/>
      <c r="G41" s="55"/>
      <c r="H41" s="150"/>
      <c r="I41" s="151"/>
      <c r="J41" s="150"/>
      <c r="K41" s="63"/>
      <c r="L41" s="152"/>
      <c r="M41" s="152"/>
      <c r="N41" s="137"/>
      <c r="O41" s="137"/>
      <c r="P41" s="152"/>
      <c r="Q41" s="152"/>
      <c r="R41" s="152"/>
    </row>
    <row r="42" spans="2:21" ht="19.899999999999999" customHeight="1" x14ac:dyDescent="0.35">
      <c r="B42" s="148"/>
      <c r="C42" s="18"/>
      <c r="D42" s="149"/>
      <c r="E42" s="18"/>
      <c r="F42" s="18"/>
      <c r="G42" s="55"/>
      <c r="H42" s="150"/>
      <c r="I42" s="151"/>
      <c r="J42" s="150"/>
      <c r="K42" s="63"/>
      <c r="L42" s="152"/>
      <c r="M42" s="152"/>
      <c r="N42" s="137"/>
      <c r="O42" s="137"/>
      <c r="P42" s="152"/>
      <c r="Q42" s="152"/>
      <c r="R42" s="152"/>
    </row>
    <row r="43" spans="2:21" ht="19.899999999999999" customHeight="1" x14ac:dyDescent="0.35">
      <c r="B43" s="148"/>
      <c r="C43" s="18"/>
      <c r="D43" s="149"/>
      <c r="E43" s="18"/>
      <c r="F43" s="18"/>
      <c r="G43" s="55"/>
      <c r="H43" s="150"/>
      <c r="I43" s="151"/>
      <c r="J43" s="150"/>
      <c r="K43" s="63"/>
      <c r="L43" s="152"/>
      <c r="M43" s="152"/>
      <c r="N43" s="137"/>
      <c r="O43" s="137"/>
      <c r="P43" s="152"/>
      <c r="Q43" s="152"/>
      <c r="R43" s="152"/>
    </row>
    <row r="44" spans="2:21" ht="19.899999999999999" customHeight="1" x14ac:dyDescent="0.35">
      <c r="B44" s="148"/>
      <c r="C44" s="18"/>
      <c r="D44" s="149"/>
      <c r="E44" s="18"/>
      <c r="F44" s="18"/>
      <c r="G44" s="55"/>
      <c r="H44" s="150"/>
      <c r="I44" s="151"/>
      <c r="J44" s="150"/>
      <c r="K44" s="63"/>
      <c r="L44" s="152"/>
      <c r="M44" s="152"/>
      <c r="N44" s="137"/>
      <c r="O44" s="137"/>
      <c r="P44" s="152"/>
      <c r="Q44" s="152"/>
      <c r="R44" s="152"/>
    </row>
    <row r="45" spans="2:21" ht="19.899999999999999" customHeight="1" x14ac:dyDescent="0.35">
      <c r="B45" s="148"/>
      <c r="C45" s="18"/>
      <c r="D45" s="149"/>
      <c r="E45" s="18"/>
      <c r="F45" s="18"/>
      <c r="G45" s="55"/>
      <c r="H45" s="150"/>
      <c r="I45" s="151"/>
      <c r="J45" s="150"/>
      <c r="K45" s="63"/>
      <c r="L45" s="152"/>
      <c r="M45" s="152"/>
      <c r="N45" s="137"/>
      <c r="O45" s="137"/>
      <c r="P45" s="152"/>
      <c r="Q45" s="152"/>
      <c r="R45" s="152"/>
    </row>
    <row r="46" spans="2:21" ht="19.899999999999999" customHeight="1" x14ac:dyDescent="0.35">
      <c r="B46" s="148"/>
      <c r="C46" s="18"/>
      <c r="D46" s="149"/>
      <c r="E46" s="18"/>
      <c r="F46" s="18"/>
      <c r="G46" s="55"/>
      <c r="H46" s="150"/>
      <c r="I46" s="151"/>
      <c r="J46" s="150"/>
      <c r="K46" s="63"/>
      <c r="L46" s="152"/>
      <c r="M46" s="152"/>
      <c r="N46" s="137"/>
      <c r="O46" s="137"/>
      <c r="P46" s="152"/>
      <c r="Q46" s="152"/>
      <c r="R46" s="152"/>
    </row>
    <row r="47" spans="2:21" ht="19.899999999999999" customHeight="1" x14ac:dyDescent="0.35">
      <c r="B47" s="148"/>
      <c r="C47" s="18"/>
      <c r="D47" s="149"/>
      <c r="E47" s="18"/>
      <c r="F47" s="18"/>
      <c r="G47" s="55"/>
      <c r="H47" s="150"/>
      <c r="I47" s="151"/>
      <c r="J47" s="150"/>
      <c r="K47" s="63"/>
      <c r="L47" s="152"/>
      <c r="M47" s="152"/>
      <c r="N47" s="137"/>
      <c r="O47" s="137"/>
      <c r="P47" s="152"/>
      <c r="Q47" s="152"/>
      <c r="R47" s="152"/>
    </row>
    <row r="48" spans="2:21" ht="19.899999999999999" customHeight="1" x14ac:dyDescent="0.35">
      <c r="B48" s="148"/>
      <c r="C48" s="18"/>
      <c r="D48" s="149"/>
      <c r="E48" s="18"/>
      <c r="F48" s="18"/>
      <c r="G48" s="55"/>
      <c r="H48" s="150"/>
      <c r="I48" s="151"/>
      <c r="J48" s="150"/>
      <c r="K48" s="63"/>
      <c r="L48" s="152"/>
      <c r="M48" s="152"/>
      <c r="N48" s="137"/>
      <c r="O48" s="137"/>
      <c r="P48" s="152"/>
      <c r="Q48" s="152"/>
      <c r="R48" s="152"/>
    </row>
    <row r="49" spans="2:18" ht="19.899999999999999" customHeight="1" x14ac:dyDescent="0.35">
      <c r="B49" s="148"/>
      <c r="C49" s="18"/>
      <c r="D49" s="149"/>
      <c r="E49" s="18"/>
      <c r="F49" s="18"/>
      <c r="G49" s="55"/>
      <c r="H49" s="150"/>
      <c r="I49" s="151"/>
      <c r="J49" s="150"/>
      <c r="K49" s="63"/>
      <c r="L49" s="152"/>
      <c r="M49" s="152"/>
      <c r="N49" s="137"/>
      <c r="O49" s="137"/>
      <c r="P49" s="152"/>
      <c r="Q49" s="152"/>
      <c r="R49" s="152"/>
    </row>
    <row r="50" spans="2:18" ht="19.899999999999999" customHeight="1" x14ac:dyDescent="0.35">
      <c r="B50" s="148"/>
      <c r="C50" s="18"/>
      <c r="D50" s="149"/>
      <c r="E50" s="18"/>
      <c r="F50" s="18"/>
      <c r="G50" s="55"/>
      <c r="H50" s="150"/>
      <c r="I50" s="151"/>
      <c r="J50" s="150"/>
      <c r="K50" s="63"/>
      <c r="L50" s="152"/>
      <c r="M50" s="152"/>
      <c r="N50" s="137"/>
      <c r="O50" s="137"/>
      <c r="P50" s="152"/>
      <c r="Q50" s="152"/>
      <c r="R50" s="152"/>
    </row>
    <row r="51" spans="2:18" ht="19.899999999999999" customHeight="1" x14ac:dyDescent="0.35">
      <c r="B51" s="148"/>
      <c r="C51" s="18"/>
      <c r="D51" s="149"/>
      <c r="E51" s="18"/>
      <c r="F51" s="18"/>
      <c r="G51" s="55"/>
      <c r="H51" s="150"/>
      <c r="I51" s="151"/>
      <c r="J51" s="150"/>
      <c r="K51" s="63"/>
      <c r="L51" s="152"/>
      <c r="M51" s="152"/>
      <c r="N51" s="137"/>
      <c r="O51" s="137"/>
      <c r="P51" s="152"/>
      <c r="Q51" s="152"/>
      <c r="R51" s="152"/>
    </row>
    <row r="52" spans="2:18" ht="19.899999999999999" customHeight="1" x14ac:dyDescent="0.35">
      <c r="B52" s="148"/>
      <c r="C52" s="18"/>
      <c r="D52" s="149"/>
      <c r="E52" s="18"/>
      <c r="F52" s="18"/>
      <c r="G52" s="55"/>
      <c r="H52" s="150"/>
      <c r="I52" s="151"/>
      <c r="J52" s="150"/>
      <c r="K52" s="63"/>
      <c r="L52" s="152"/>
      <c r="M52" s="152"/>
      <c r="N52" s="137"/>
      <c r="O52" s="137"/>
      <c r="P52" s="152"/>
      <c r="Q52" s="152"/>
      <c r="R52" s="152"/>
    </row>
    <row r="53" spans="2:18" ht="19.899999999999999" customHeight="1" x14ac:dyDescent="0.35">
      <c r="B53" s="148"/>
      <c r="C53" s="18"/>
      <c r="D53" s="149"/>
      <c r="E53" s="18"/>
      <c r="F53" s="18"/>
      <c r="G53" s="55"/>
      <c r="H53" s="150"/>
      <c r="I53" s="151"/>
      <c r="J53" s="150"/>
      <c r="K53" s="63"/>
      <c r="L53" s="152"/>
      <c r="M53" s="152"/>
      <c r="N53" s="137"/>
      <c r="O53" s="137"/>
      <c r="P53" s="152"/>
      <c r="Q53" s="152"/>
      <c r="R53" s="152"/>
    </row>
    <row r="54" spans="2:18" ht="19.899999999999999" customHeight="1" x14ac:dyDescent="0.35">
      <c r="B54" s="148"/>
      <c r="C54" s="18"/>
      <c r="D54" s="149"/>
      <c r="E54" s="18"/>
      <c r="F54" s="18"/>
      <c r="G54" s="55"/>
      <c r="H54" s="150"/>
      <c r="I54" s="151"/>
      <c r="J54" s="150"/>
      <c r="K54" s="63"/>
      <c r="L54" s="152"/>
      <c r="M54" s="152"/>
      <c r="N54" s="137"/>
      <c r="O54" s="137"/>
      <c r="P54" s="152"/>
      <c r="Q54" s="152"/>
      <c r="R54" s="152"/>
    </row>
    <row r="55" spans="2:18" ht="19.899999999999999" customHeight="1" x14ac:dyDescent="0.35">
      <c r="B55" s="148"/>
      <c r="C55" s="18"/>
      <c r="D55" s="149"/>
      <c r="E55" s="18"/>
      <c r="F55" s="18"/>
      <c r="G55" s="55"/>
      <c r="H55" s="150"/>
      <c r="I55" s="151"/>
      <c r="J55" s="150"/>
      <c r="K55" s="63"/>
      <c r="L55" s="152"/>
      <c r="M55" s="152"/>
      <c r="N55" s="137"/>
      <c r="O55" s="137"/>
      <c r="P55" s="152"/>
      <c r="Q55" s="152"/>
      <c r="R55" s="152"/>
    </row>
    <row r="56" spans="2:18" ht="19.899999999999999" customHeight="1" x14ac:dyDescent="0.35">
      <c r="B56" s="148"/>
      <c r="C56" s="18"/>
      <c r="D56" s="149"/>
      <c r="E56" s="18"/>
      <c r="F56" s="18"/>
      <c r="G56" s="55"/>
      <c r="H56" s="150"/>
      <c r="I56" s="151"/>
      <c r="J56" s="150"/>
      <c r="K56" s="63"/>
      <c r="L56" s="152"/>
      <c r="M56" s="152"/>
      <c r="N56" s="137"/>
      <c r="O56" s="137"/>
      <c r="P56" s="152"/>
      <c r="Q56" s="152"/>
      <c r="R56" s="152"/>
    </row>
    <row r="57" spans="2:18" ht="19.899999999999999" customHeight="1" x14ac:dyDescent="0.35">
      <c r="B57" s="148"/>
      <c r="C57" s="18"/>
      <c r="D57" s="149"/>
      <c r="E57" s="18"/>
      <c r="F57" s="18"/>
      <c r="G57" s="55"/>
      <c r="H57" s="150"/>
      <c r="I57" s="151"/>
      <c r="J57" s="150"/>
      <c r="K57" s="63"/>
      <c r="L57" s="152"/>
      <c r="M57" s="152"/>
      <c r="N57" s="137"/>
      <c r="O57" s="137"/>
      <c r="P57" s="152"/>
      <c r="Q57" s="152"/>
      <c r="R57" s="152"/>
    </row>
    <row r="58" spans="2:18" ht="19.899999999999999" customHeight="1" x14ac:dyDescent="0.35">
      <c r="B58" s="148"/>
      <c r="C58" s="18"/>
      <c r="D58" s="149"/>
      <c r="E58" s="18"/>
      <c r="F58" s="18"/>
      <c r="G58" s="55"/>
      <c r="H58" s="150"/>
      <c r="I58" s="151"/>
      <c r="J58" s="150"/>
      <c r="K58" s="63"/>
      <c r="L58" s="152"/>
      <c r="M58" s="152"/>
      <c r="N58" s="137"/>
      <c r="O58" s="137"/>
      <c r="P58" s="152"/>
      <c r="Q58" s="152"/>
      <c r="R58" s="152"/>
    </row>
    <row r="59" spans="2:18" ht="19.899999999999999" customHeight="1" x14ac:dyDescent="0.35">
      <c r="B59" s="148"/>
      <c r="C59" s="18"/>
      <c r="D59" s="149"/>
      <c r="E59" s="18"/>
      <c r="F59" s="18"/>
      <c r="G59" s="55"/>
      <c r="H59" s="150"/>
      <c r="I59" s="151"/>
      <c r="J59" s="150"/>
      <c r="K59" s="63"/>
      <c r="L59" s="152"/>
      <c r="M59" s="152"/>
      <c r="N59" s="137"/>
      <c r="O59" s="137"/>
      <c r="P59" s="152"/>
      <c r="Q59" s="152"/>
      <c r="R59" s="152"/>
    </row>
    <row r="60" spans="2:18" ht="19.899999999999999" customHeight="1" x14ac:dyDescent="0.35">
      <c r="B60" s="148"/>
      <c r="C60" s="18"/>
      <c r="D60" s="149"/>
      <c r="E60" s="18"/>
      <c r="F60" s="18"/>
      <c r="G60" s="55"/>
      <c r="H60" s="150"/>
      <c r="I60" s="151"/>
      <c r="J60" s="150"/>
      <c r="K60" s="63"/>
      <c r="L60" s="152"/>
      <c r="M60" s="152"/>
      <c r="N60" s="137"/>
      <c r="O60" s="137"/>
      <c r="P60" s="152"/>
      <c r="Q60" s="152"/>
      <c r="R60" s="152"/>
    </row>
    <row r="61" spans="2:18" ht="19.899999999999999" customHeight="1" x14ac:dyDescent="0.35">
      <c r="B61" s="148"/>
      <c r="C61" s="18"/>
      <c r="D61" s="149"/>
      <c r="E61" s="18"/>
      <c r="F61" s="18"/>
      <c r="G61" s="55"/>
      <c r="H61" s="150"/>
      <c r="I61" s="151"/>
      <c r="J61" s="150"/>
      <c r="K61" s="63"/>
      <c r="L61" s="152"/>
      <c r="M61" s="152"/>
      <c r="N61" s="137"/>
      <c r="O61" s="137"/>
      <c r="P61" s="152"/>
      <c r="Q61" s="152"/>
      <c r="R61" s="152"/>
    </row>
    <row r="62" spans="2:18" ht="19.899999999999999" customHeight="1" x14ac:dyDescent="0.35">
      <c r="B62" s="148"/>
      <c r="C62" s="18"/>
      <c r="D62" s="149"/>
      <c r="E62" s="18"/>
      <c r="F62" s="18"/>
      <c r="G62" s="55"/>
      <c r="H62" s="150"/>
      <c r="I62" s="151"/>
      <c r="J62" s="150"/>
      <c r="K62" s="63"/>
      <c r="L62" s="152"/>
      <c r="M62" s="152"/>
      <c r="N62" s="137"/>
      <c r="O62" s="137"/>
      <c r="P62" s="152"/>
      <c r="Q62" s="152"/>
      <c r="R62" s="152"/>
    </row>
    <row r="63" spans="2:18" ht="19.899999999999999" customHeight="1" x14ac:dyDescent="0.35">
      <c r="B63" s="148"/>
      <c r="C63" s="18"/>
      <c r="D63" s="149"/>
      <c r="E63" s="18"/>
      <c r="F63" s="18"/>
      <c r="G63" s="55"/>
      <c r="H63" s="150"/>
      <c r="I63" s="151"/>
      <c r="J63" s="150"/>
      <c r="K63" s="63"/>
      <c r="L63" s="152"/>
      <c r="M63" s="152"/>
      <c r="N63" s="137"/>
      <c r="O63" s="137"/>
      <c r="P63" s="152"/>
      <c r="Q63" s="152"/>
      <c r="R63" s="152"/>
    </row>
    <row r="64" spans="2:18" ht="19.899999999999999" customHeight="1" x14ac:dyDescent="0.35">
      <c r="B64" s="148"/>
      <c r="C64" s="18"/>
      <c r="D64" s="149"/>
      <c r="E64" s="18"/>
      <c r="F64" s="18"/>
      <c r="G64" s="55"/>
      <c r="H64" s="150"/>
      <c r="I64" s="151"/>
      <c r="J64" s="150"/>
      <c r="K64" s="63"/>
      <c r="L64" s="152"/>
      <c r="M64" s="152"/>
      <c r="N64" s="137"/>
      <c r="O64" s="137"/>
      <c r="P64" s="152"/>
      <c r="Q64" s="152"/>
      <c r="R64" s="152"/>
    </row>
    <row r="65" spans="2:18" ht="19.899999999999999" customHeight="1" x14ac:dyDescent="0.35">
      <c r="B65" s="148"/>
      <c r="C65" s="18"/>
      <c r="D65" s="149"/>
      <c r="E65" s="18"/>
      <c r="F65" s="18"/>
      <c r="G65" s="55"/>
      <c r="H65" s="150"/>
      <c r="I65" s="151"/>
      <c r="J65" s="150"/>
      <c r="K65" s="63"/>
      <c r="L65" s="152"/>
      <c r="M65" s="152"/>
      <c r="N65" s="137"/>
      <c r="O65" s="137"/>
      <c r="P65" s="152"/>
      <c r="Q65" s="152"/>
      <c r="R65" s="152"/>
    </row>
    <row r="66" spans="2:18" ht="19.899999999999999" customHeight="1" x14ac:dyDescent="0.35">
      <c r="B66" s="148"/>
      <c r="C66" s="18"/>
      <c r="D66" s="149"/>
      <c r="E66" s="18"/>
      <c r="F66" s="18"/>
      <c r="G66" s="55"/>
      <c r="H66" s="150"/>
      <c r="I66" s="151"/>
      <c r="J66" s="150"/>
      <c r="K66" s="63"/>
      <c r="L66" s="152"/>
      <c r="M66" s="152"/>
      <c r="N66" s="137"/>
      <c r="O66" s="137"/>
      <c r="P66" s="152"/>
      <c r="Q66" s="152"/>
      <c r="R66" s="152"/>
    </row>
    <row r="67" spans="2:18" ht="19.899999999999999" customHeight="1" x14ac:dyDescent="0.35">
      <c r="B67" s="148"/>
      <c r="C67" s="18"/>
      <c r="D67" s="149"/>
      <c r="E67" s="18"/>
      <c r="F67" s="18"/>
      <c r="G67" s="55"/>
      <c r="H67" s="150"/>
      <c r="I67" s="151"/>
      <c r="J67" s="150"/>
      <c r="K67" s="63"/>
      <c r="L67" s="152"/>
      <c r="M67" s="152"/>
      <c r="N67" s="137"/>
      <c r="O67" s="137"/>
      <c r="P67" s="152"/>
      <c r="Q67" s="152"/>
      <c r="R67" s="152"/>
    </row>
    <row r="68" spans="2:18" ht="19.899999999999999" customHeight="1" x14ac:dyDescent="0.35">
      <c r="B68" s="148"/>
      <c r="C68" s="18"/>
      <c r="D68" s="149"/>
      <c r="E68" s="18"/>
      <c r="F68" s="18"/>
      <c r="G68" s="55"/>
      <c r="H68" s="150"/>
      <c r="I68" s="151"/>
      <c r="J68" s="150"/>
      <c r="K68" s="63"/>
      <c r="L68" s="152"/>
      <c r="M68" s="152"/>
      <c r="N68" s="137"/>
      <c r="O68" s="137"/>
      <c r="P68" s="152"/>
      <c r="Q68" s="152"/>
      <c r="R68" s="152"/>
    </row>
    <row r="69" spans="2:18" ht="19.899999999999999" customHeight="1" x14ac:dyDescent="0.35">
      <c r="B69" s="148"/>
      <c r="C69" s="18"/>
      <c r="D69" s="149"/>
      <c r="E69" s="18"/>
      <c r="F69" s="18"/>
      <c r="G69" s="55"/>
      <c r="H69" s="150"/>
      <c r="I69" s="151"/>
      <c r="J69" s="150"/>
      <c r="K69" s="63"/>
      <c r="L69" s="152"/>
      <c r="M69" s="152"/>
      <c r="N69" s="137"/>
      <c r="O69" s="137"/>
      <c r="P69" s="152"/>
      <c r="Q69" s="152"/>
      <c r="R69" s="152"/>
    </row>
    <row r="70" spans="2:18" ht="19.899999999999999" customHeight="1" x14ac:dyDescent="0.35">
      <c r="B70" s="148"/>
      <c r="C70" s="18"/>
      <c r="D70" s="149"/>
      <c r="E70" s="18"/>
      <c r="F70" s="18"/>
      <c r="G70" s="55"/>
      <c r="H70" s="150"/>
      <c r="I70" s="151"/>
      <c r="J70" s="150"/>
      <c r="K70" s="63"/>
      <c r="L70" s="152"/>
      <c r="M70" s="152"/>
      <c r="N70" s="137"/>
      <c r="O70" s="137"/>
      <c r="P70" s="152"/>
      <c r="Q70" s="152"/>
      <c r="R70" s="152"/>
    </row>
    <row r="71" spans="2:18" ht="19.899999999999999" customHeight="1" x14ac:dyDescent="0.35">
      <c r="B71" s="148"/>
      <c r="C71" s="18"/>
      <c r="D71" s="149"/>
      <c r="E71" s="18"/>
      <c r="F71" s="18"/>
      <c r="G71" s="55"/>
      <c r="H71" s="150"/>
      <c r="I71" s="151"/>
      <c r="J71" s="150"/>
      <c r="K71" s="63"/>
      <c r="L71" s="152"/>
      <c r="M71" s="152"/>
      <c r="N71" s="137"/>
      <c r="O71" s="137"/>
      <c r="P71" s="152"/>
      <c r="Q71" s="152"/>
      <c r="R71" s="152"/>
    </row>
    <row r="72" spans="2:18" ht="19.899999999999999" customHeight="1" x14ac:dyDescent="0.35">
      <c r="B72" s="148"/>
      <c r="C72" s="18"/>
      <c r="D72" s="149"/>
      <c r="E72" s="18"/>
      <c r="F72" s="18"/>
      <c r="G72" s="55"/>
      <c r="H72" s="150"/>
      <c r="I72" s="151"/>
      <c r="J72" s="150"/>
      <c r="K72" s="63"/>
      <c r="L72" s="152"/>
      <c r="M72" s="152"/>
      <c r="N72" s="137"/>
      <c r="O72" s="137"/>
      <c r="P72" s="152"/>
      <c r="Q72" s="152"/>
      <c r="R72" s="152"/>
    </row>
    <row r="73" spans="2:18" ht="19.899999999999999" customHeight="1" x14ac:dyDescent="0.35">
      <c r="B73" s="148"/>
      <c r="C73" s="18"/>
      <c r="D73" s="149"/>
      <c r="E73" s="18"/>
      <c r="F73" s="18"/>
      <c r="G73" s="55"/>
      <c r="H73" s="150"/>
      <c r="I73" s="151"/>
      <c r="J73" s="150"/>
      <c r="K73" s="63"/>
      <c r="L73" s="152"/>
      <c r="M73" s="152"/>
      <c r="N73" s="137"/>
      <c r="O73" s="137"/>
      <c r="P73" s="152"/>
      <c r="Q73" s="152"/>
      <c r="R73" s="152"/>
    </row>
    <row r="74" spans="2:18" ht="19.899999999999999" customHeight="1" x14ac:dyDescent="0.35">
      <c r="B74" s="148"/>
      <c r="C74" s="18"/>
      <c r="D74" s="149"/>
      <c r="E74" s="18"/>
      <c r="F74" s="18"/>
      <c r="G74" s="55"/>
      <c r="H74" s="150"/>
      <c r="I74" s="151"/>
      <c r="J74" s="150"/>
      <c r="K74" s="63"/>
      <c r="L74" s="152"/>
      <c r="M74" s="152"/>
      <c r="N74" s="137"/>
      <c r="O74" s="137"/>
      <c r="P74" s="152"/>
      <c r="Q74" s="152"/>
      <c r="R74" s="152"/>
    </row>
    <row r="75" spans="2:18" ht="19.899999999999999" customHeight="1" x14ac:dyDescent="0.35">
      <c r="B75" s="148"/>
      <c r="C75" s="18"/>
      <c r="D75" s="149"/>
      <c r="E75" s="18"/>
      <c r="F75" s="18"/>
      <c r="G75" s="55"/>
      <c r="H75" s="150"/>
      <c r="I75" s="151"/>
      <c r="J75" s="150"/>
      <c r="K75" s="63"/>
      <c r="L75" s="152"/>
      <c r="M75" s="152"/>
      <c r="N75" s="137"/>
      <c r="O75" s="137"/>
      <c r="P75" s="152"/>
      <c r="Q75" s="152"/>
      <c r="R75" s="152"/>
    </row>
    <row r="76" spans="2:18" ht="19.899999999999999" customHeight="1" x14ac:dyDescent="0.35">
      <c r="B76" s="148"/>
      <c r="C76" s="18"/>
      <c r="D76" s="149"/>
      <c r="E76" s="18"/>
      <c r="F76" s="18"/>
      <c r="G76" s="55"/>
      <c r="H76" s="150"/>
      <c r="I76" s="151"/>
      <c r="J76" s="150"/>
      <c r="K76" s="63"/>
      <c r="L76" s="152"/>
      <c r="M76" s="152"/>
      <c r="N76" s="137"/>
      <c r="O76" s="137"/>
      <c r="P76" s="152"/>
      <c r="Q76" s="152"/>
      <c r="R76" s="152"/>
    </row>
    <row r="77" spans="2:18" ht="19.899999999999999" customHeight="1" x14ac:dyDescent="0.35">
      <c r="B77" s="148"/>
      <c r="C77" s="18"/>
      <c r="D77" s="149"/>
      <c r="E77" s="18"/>
      <c r="F77" s="18"/>
      <c r="G77" s="55"/>
      <c r="H77" s="150"/>
      <c r="I77" s="151"/>
      <c r="J77" s="150"/>
      <c r="K77" s="63"/>
      <c r="L77" s="152"/>
      <c r="M77" s="152"/>
      <c r="N77" s="137"/>
      <c r="O77" s="137"/>
      <c r="P77" s="152"/>
      <c r="Q77" s="152"/>
      <c r="R77" s="152"/>
    </row>
    <row r="78" spans="2:18" ht="19.899999999999999" customHeight="1" x14ac:dyDescent="0.35">
      <c r="B78" s="148"/>
      <c r="C78" s="18"/>
      <c r="D78" s="149"/>
      <c r="E78" s="18"/>
      <c r="F78" s="18"/>
      <c r="G78" s="55"/>
      <c r="H78" s="150"/>
      <c r="I78" s="151"/>
      <c r="J78" s="150"/>
      <c r="K78" s="63"/>
      <c r="L78" s="152"/>
      <c r="M78" s="152"/>
      <c r="N78" s="137"/>
      <c r="O78" s="137"/>
      <c r="P78" s="152"/>
      <c r="Q78" s="152"/>
      <c r="R78" s="152"/>
    </row>
    <row r="79" spans="2:18" ht="19.899999999999999" customHeight="1" x14ac:dyDescent="0.35">
      <c r="B79" s="148"/>
      <c r="C79" s="18"/>
      <c r="D79" s="149"/>
      <c r="E79" s="18"/>
      <c r="F79" s="18"/>
      <c r="G79" s="55"/>
      <c r="H79" s="150"/>
      <c r="I79" s="151"/>
      <c r="J79" s="150"/>
      <c r="K79" s="63"/>
      <c r="L79" s="152"/>
      <c r="M79" s="152"/>
      <c r="N79" s="137"/>
      <c r="O79" s="137"/>
      <c r="P79" s="152"/>
      <c r="Q79" s="152"/>
      <c r="R79" s="152"/>
    </row>
    <row r="80" spans="2:18" ht="19.899999999999999" customHeight="1" x14ac:dyDescent="0.35">
      <c r="B80" s="148"/>
      <c r="C80" s="18"/>
      <c r="D80" s="149"/>
      <c r="E80" s="18"/>
      <c r="F80" s="18"/>
      <c r="G80" s="55"/>
      <c r="H80" s="150"/>
      <c r="I80" s="151"/>
      <c r="J80" s="150"/>
      <c r="K80" s="63"/>
      <c r="L80" s="152"/>
      <c r="M80" s="152"/>
      <c r="N80" s="137"/>
      <c r="O80" s="137"/>
      <c r="P80" s="152"/>
      <c r="Q80" s="152"/>
      <c r="R80" s="152"/>
    </row>
    <row r="81" spans="2:18" ht="19.899999999999999" customHeight="1" x14ac:dyDescent="0.35">
      <c r="B81" s="148"/>
      <c r="C81" s="18"/>
      <c r="D81" s="149"/>
      <c r="E81" s="18"/>
      <c r="F81" s="18"/>
      <c r="G81" s="55"/>
      <c r="H81" s="150"/>
      <c r="I81" s="151"/>
      <c r="J81" s="150"/>
      <c r="K81" s="63"/>
      <c r="L81" s="152"/>
      <c r="M81" s="152"/>
      <c r="N81" s="137"/>
      <c r="O81" s="137"/>
      <c r="P81" s="152"/>
      <c r="Q81" s="152"/>
      <c r="R81" s="152"/>
    </row>
    <row r="82" spans="2:18" ht="19.899999999999999" customHeight="1" x14ac:dyDescent="0.35">
      <c r="B82" s="148"/>
      <c r="C82" s="18"/>
      <c r="D82" s="149"/>
      <c r="E82" s="18"/>
      <c r="F82" s="18"/>
      <c r="G82" s="55"/>
      <c r="H82" s="150"/>
      <c r="I82" s="151"/>
      <c r="J82" s="150"/>
      <c r="K82" s="63"/>
      <c r="L82" s="152"/>
      <c r="M82" s="152"/>
      <c r="N82" s="137"/>
      <c r="O82" s="137"/>
      <c r="P82" s="152"/>
      <c r="Q82" s="152"/>
      <c r="R82" s="152"/>
    </row>
    <row r="83" spans="2:18" ht="19.899999999999999" customHeight="1" x14ac:dyDescent="0.35">
      <c r="B83" s="148"/>
      <c r="C83" s="18"/>
      <c r="D83" s="149"/>
      <c r="E83" s="18"/>
      <c r="F83" s="18"/>
      <c r="G83" s="55"/>
      <c r="H83" s="150"/>
      <c r="I83" s="151"/>
      <c r="J83" s="150"/>
      <c r="K83" s="63"/>
      <c r="L83" s="152"/>
      <c r="M83" s="152"/>
      <c r="N83" s="137"/>
      <c r="O83" s="137"/>
      <c r="P83" s="152"/>
      <c r="Q83" s="152"/>
      <c r="R83" s="152"/>
    </row>
    <row r="84" spans="2:18" ht="19.899999999999999" customHeight="1" x14ac:dyDescent="0.35">
      <c r="B84" s="148"/>
      <c r="C84" s="18"/>
      <c r="D84" s="149"/>
      <c r="E84" s="18"/>
      <c r="F84" s="18"/>
      <c r="G84" s="55"/>
      <c r="H84" s="150"/>
      <c r="I84" s="151"/>
      <c r="J84" s="150"/>
      <c r="K84" s="63"/>
      <c r="L84" s="152"/>
      <c r="M84" s="152"/>
      <c r="N84" s="137"/>
      <c r="O84" s="137"/>
      <c r="P84" s="152"/>
      <c r="Q84" s="152"/>
      <c r="R84" s="152"/>
    </row>
    <row r="85" spans="2:18" ht="19.899999999999999" customHeight="1" x14ac:dyDescent="0.35">
      <c r="B85" s="148"/>
      <c r="C85" s="18"/>
      <c r="D85" s="149"/>
      <c r="E85" s="18"/>
      <c r="F85" s="18"/>
      <c r="G85" s="55"/>
      <c r="H85" s="150"/>
      <c r="I85" s="151"/>
      <c r="J85" s="150"/>
      <c r="K85" s="63"/>
      <c r="L85" s="152"/>
      <c r="M85" s="152"/>
      <c r="N85" s="137"/>
      <c r="O85" s="137"/>
      <c r="P85" s="152"/>
      <c r="Q85" s="152"/>
      <c r="R85" s="152"/>
    </row>
    <row r="86" spans="2:18" ht="19.899999999999999" customHeight="1" x14ac:dyDescent="0.35">
      <c r="B86" s="148"/>
      <c r="C86" s="18"/>
      <c r="D86" s="149"/>
      <c r="E86" s="18"/>
      <c r="F86" s="18"/>
      <c r="G86" s="55"/>
      <c r="H86" s="150"/>
      <c r="I86" s="151"/>
      <c r="J86" s="150"/>
      <c r="K86" s="63"/>
      <c r="L86" s="152"/>
      <c r="M86" s="152"/>
      <c r="N86" s="137"/>
      <c r="O86" s="137"/>
      <c r="P86" s="152"/>
      <c r="Q86" s="152"/>
      <c r="R86" s="152"/>
    </row>
    <row r="87" spans="2:18" ht="19.899999999999999" customHeight="1" x14ac:dyDescent="0.35">
      <c r="B87" s="148"/>
      <c r="C87" s="18"/>
      <c r="D87" s="149"/>
      <c r="E87" s="18"/>
      <c r="F87" s="18"/>
      <c r="G87" s="55"/>
      <c r="H87" s="150"/>
      <c r="I87" s="151"/>
      <c r="J87" s="150"/>
      <c r="K87" s="63"/>
      <c r="L87" s="152"/>
      <c r="M87" s="152"/>
      <c r="N87" s="137"/>
      <c r="O87" s="137"/>
      <c r="P87" s="152"/>
      <c r="Q87" s="152"/>
      <c r="R87" s="152"/>
    </row>
    <row r="88" spans="2:18" ht="19.899999999999999" customHeight="1" x14ac:dyDescent="0.35">
      <c r="B88" s="148"/>
      <c r="C88" s="18"/>
      <c r="D88" s="149"/>
      <c r="E88" s="18"/>
      <c r="F88" s="18"/>
      <c r="G88" s="55"/>
      <c r="H88" s="150"/>
      <c r="I88" s="151"/>
      <c r="J88" s="150"/>
      <c r="K88" s="63"/>
      <c r="L88" s="152"/>
      <c r="M88" s="152"/>
      <c r="N88" s="137"/>
      <c r="O88" s="137"/>
      <c r="P88" s="152"/>
      <c r="Q88" s="152"/>
      <c r="R88" s="152"/>
    </row>
    <row r="89" spans="2:18" ht="19.899999999999999" customHeight="1" x14ac:dyDescent="0.35">
      <c r="B89" s="148"/>
      <c r="C89" s="18"/>
      <c r="D89" s="149"/>
      <c r="E89" s="18"/>
      <c r="F89" s="18"/>
      <c r="G89" s="55"/>
      <c r="H89" s="150"/>
      <c r="I89" s="151"/>
      <c r="J89" s="150"/>
      <c r="K89" s="63"/>
      <c r="L89" s="152"/>
      <c r="M89" s="152"/>
      <c r="N89" s="137"/>
      <c r="O89" s="137"/>
      <c r="P89" s="152"/>
      <c r="Q89" s="152"/>
      <c r="R89" s="152"/>
    </row>
    <row r="90" spans="2:18" ht="19.899999999999999" customHeight="1" x14ac:dyDescent="0.35">
      <c r="B90" s="148"/>
      <c r="C90" s="18"/>
      <c r="D90" s="149"/>
      <c r="E90" s="18"/>
      <c r="F90" s="18"/>
      <c r="G90" s="55"/>
      <c r="H90" s="150"/>
      <c r="I90" s="151"/>
      <c r="J90" s="150"/>
      <c r="K90" s="63"/>
      <c r="L90" s="152"/>
      <c r="M90" s="152"/>
      <c r="N90" s="137"/>
      <c r="O90" s="137"/>
      <c r="P90" s="152"/>
      <c r="Q90" s="152"/>
      <c r="R90" s="152"/>
    </row>
    <row r="91" spans="2:18" ht="19.899999999999999" customHeight="1" x14ac:dyDescent="0.35">
      <c r="B91" s="148"/>
      <c r="C91" s="18"/>
      <c r="D91" s="149"/>
      <c r="E91" s="18"/>
      <c r="F91" s="18"/>
      <c r="G91" s="55"/>
      <c r="H91" s="150"/>
      <c r="I91" s="151"/>
      <c r="J91" s="150"/>
      <c r="K91" s="63"/>
      <c r="L91" s="152"/>
      <c r="M91" s="152"/>
      <c r="N91" s="137"/>
      <c r="O91" s="137"/>
      <c r="P91" s="152"/>
      <c r="Q91" s="152"/>
      <c r="R91" s="152"/>
    </row>
    <row r="92" spans="2:18" ht="19.899999999999999" customHeight="1" x14ac:dyDescent="0.35">
      <c r="B92" s="148"/>
      <c r="C92" s="18"/>
      <c r="D92" s="149"/>
      <c r="E92" s="18"/>
      <c r="F92" s="18"/>
      <c r="G92" s="55"/>
      <c r="H92" s="150"/>
      <c r="I92" s="151"/>
      <c r="J92" s="150"/>
      <c r="K92" s="63"/>
      <c r="L92" s="152"/>
      <c r="M92" s="152"/>
      <c r="N92" s="137"/>
      <c r="O92" s="137"/>
      <c r="P92" s="152"/>
      <c r="Q92" s="152"/>
      <c r="R92" s="152"/>
    </row>
    <row r="93" spans="2:18" ht="19.899999999999999" customHeight="1" x14ac:dyDescent="0.35">
      <c r="B93" s="148"/>
      <c r="C93" s="18"/>
      <c r="D93" s="149"/>
      <c r="E93" s="18"/>
      <c r="F93" s="18"/>
      <c r="G93" s="55"/>
      <c r="H93" s="150"/>
      <c r="I93" s="151"/>
      <c r="J93" s="150"/>
      <c r="K93" s="63"/>
      <c r="L93" s="152"/>
      <c r="M93" s="152"/>
      <c r="N93" s="137"/>
      <c r="O93" s="137"/>
      <c r="P93" s="152"/>
      <c r="Q93" s="152"/>
      <c r="R93" s="152"/>
    </row>
    <row r="94" spans="2:18" ht="19.899999999999999" customHeight="1" x14ac:dyDescent="0.35">
      <c r="B94" s="148"/>
      <c r="C94" s="18"/>
      <c r="D94" s="149"/>
      <c r="E94" s="18"/>
      <c r="F94" s="18"/>
      <c r="G94" s="55"/>
      <c r="H94" s="150"/>
      <c r="I94" s="151"/>
      <c r="J94" s="150"/>
      <c r="K94" s="63"/>
      <c r="L94" s="152"/>
      <c r="M94" s="152"/>
      <c r="N94" s="137"/>
      <c r="O94" s="137"/>
      <c r="P94" s="152"/>
      <c r="Q94" s="152"/>
      <c r="R94" s="152"/>
    </row>
    <row r="95" spans="2:18" ht="19.899999999999999" customHeight="1" x14ac:dyDescent="0.35">
      <c r="B95" s="148"/>
      <c r="C95" s="18"/>
      <c r="D95" s="149"/>
      <c r="E95" s="18"/>
      <c r="F95" s="18"/>
      <c r="G95" s="55"/>
      <c r="H95" s="150"/>
      <c r="I95" s="151"/>
      <c r="J95" s="150"/>
      <c r="K95" s="63"/>
      <c r="L95" s="152"/>
      <c r="M95" s="152"/>
      <c r="N95" s="137"/>
      <c r="O95" s="137"/>
      <c r="P95" s="152"/>
      <c r="Q95" s="152"/>
      <c r="R95" s="152"/>
    </row>
    <row r="96" spans="2:18" ht="19.899999999999999" customHeight="1" x14ac:dyDescent="0.35">
      <c r="B96" s="148"/>
      <c r="C96" s="18"/>
      <c r="D96" s="149"/>
      <c r="E96" s="18"/>
      <c r="F96" s="18"/>
      <c r="G96" s="55"/>
      <c r="H96" s="150"/>
      <c r="I96" s="151"/>
      <c r="J96" s="150"/>
      <c r="K96" s="63"/>
      <c r="L96" s="152"/>
      <c r="M96" s="152"/>
      <c r="N96" s="137"/>
      <c r="O96" s="137"/>
      <c r="P96" s="152"/>
      <c r="Q96" s="152"/>
      <c r="R96" s="152"/>
    </row>
    <row r="97" spans="2:18" ht="19.899999999999999" customHeight="1" x14ac:dyDescent="0.35">
      <c r="B97" s="148"/>
      <c r="C97" s="18"/>
      <c r="D97" s="149"/>
      <c r="E97" s="18"/>
      <c r="F97" s="18"/>
      <c r="G97" s="55"/>
      <c r="H97" s="150"/>
      <c r="I97" s="151"/>
      <c r="J97" s="150"/>
      <c r="K97" s="63"/>
      <c r="L97" s="152"/>
      <c r="M97" s="152"/>
      <c r="N97" s="137"/>
      <c r="O97" s="137"/>
      <c r="P97" s="152"/>
      <c r="Q97" s="152"/>
      <c r="R97" s="152"/>
    </row>
    <row r="98" spans="2:18" ht="19.899999999999999" customHeight="1" x14ac:dyDescent="0.35">
      <c r="B98" s="148"/>
      <c r="C98" s="18"/>
      <c r="D98" s="149"/>
      <c r="E98" s="18"/>
      <c r="F98" s="18"/>
      <c r="G98" s="55"/>
      <c r="H98" s="150"/>
      <c r="I98" s="151"/>
      <c r="J98" s="150"/>
      <c r="K98" s="63"/>
      <c r="L98" s="152"/>
      <c r="M98" s="152"/>
      <c r="N98" s="137"/>
      <c r="O98" s="137"/>
      <c r="P98" s="152"/>
      <c r="Q98" s="152"/>
      <c r="R98" s="152"/>
    </row>
    <row r="99" spans="2:18" ht="19.899999999999999" customHeight="1" x14ac:dyDescent="0.35">
      <c r="B99" s="148"/>
      <c r="C99" s="18"/>
      <c r="D99" s="149"/>
      <c r="E99" s="18"/>
      <c r="F99" s="18"/>
      <c r="G99" s="55"/>
      <c r="H99" s="150"/>
      <c r="I99" s="151"/>
      <c r="J99" s="150"/>
      <c r="K99" s="63"/>
      <c r="L99" s="152"/>
      <c r="M99" s="152"/>
      <c r="N99" s="137"/>
      <c r="O99" s="137"/>
      <c r="P99" s="152"/>
      <c r="Q99" s="152"/>
      <c r="R99" s="152"/>
    </row>
    <row r="100" spans="2:18" ht="19.899999999999999" customHeight="1" x14ac:dyDescent="0.35">
      <c r="B100" s="148"/>
      <c r="C100" s="18"/>
      <c r="D100" s="149"/>
      <c r="E100" s="18"/>
      <c r="F100" s="18"/>
      <c r="G100" s="55"/>
      <c r="H100" s="150"/>
      <c r="I100" s="151"/>
      <c r="J100" s="150"/>
      <c r="K100" s="63"/>
      <c r="L100" s="152"/>
      <c r="M100" s="152"/>
      <c r="N100" s="137"/>
      <c r="O100" s="137"/>
      <c r="P100" s="152"/>
      <c r="Q100" s="152"/>
      <c r="R100" s="152"/>
    </row>
    <row r="101" spans="2:18" ht="19.899999999999999" customHeight="1" x14ac:dyDescent="0.35">
      <c r="B101" s="148"/>
      <c r="C101" s="18"/>
      <c r="D101" s="149"/>
      <c r="E101" s="18"/>
      <c r="F101" s="18"/>
      <c r="G101" s="55"/>
      <c r="H101" s="150"/>
      <c r="I101" s="151"/>
      <c r="J101" s="150"/>
      <c r="K101" s="63"/>
      <c r="L101" s="152"/>
      <c r="M101" s="152"/>
      <c r="N101" s="137"/>
      <c r="O101" s="137"/>
      <c r="P101" s="152"/>
      <c r="Q101" s="152"/>
      <c r="R101" s="152"/>
    </row>
    <row r="102" spans="2:18" ht="19.899999999999999" customHeight="1" x14ac:dyDescent="0.35">
      <c r="B102" s="148"/>
      <c r="C102" s="18"/>
      <c r="D102" s="149"/>
      <c r="E102" s="18"/>
      <c r="F102" s="18"/>
      <c r="G102" s="55"/>
      <c r="H102" s="150"/>
      <c r="I102" s="151"/>
      <c r="J102" s="150"/>
      <c r="K102" s="63"/>
      <c r="L102" s="152"/>
      <c r="M102" s="152"/>
      <c r="N102" s="137"/>
      <c r="O102" s="137"/>
      <c r="P102" s="152"/>
      <c r="Q102" s="152"/>
      <c r="R102" s="152"/>
    </row>
    <row r="103" spans="2:18" ht="19.899999999999999" customHeight="1" x14ac:dyDescent="0.35">
      <c r="B103" s="148"/>
      <c r="C103" s="18"/>
      <c r="D103" s="149"/>
      <c r="E103" s="18"/>
      <c r="F103" s="18"/>
      <c r="G103" s="55"/>
      <c r="H103" s="150"/>
      <c r="I103" s="151"/>
      <c r="J103" s="150"/>
      <c r="K103" s="63"/>
      <c r="L103" s="152"/>
      <c r="M103" s="152"/>
      <c r="N103" s="137"/>
      <c r="O103" s="137"/>
      <c r="P103" s="152"/>
      <c r="Q103" s="152"/>
      <c r="R103" s="152"/>
    </row>
    <row r="104" spans="2:18" ht="19.899999999999999" customHeight="1" x14ac:dyDescent="0.35">
      <c r="B104" s="148"/>
      <c r="C104" s="18"/>
      <c r="D104" s="149"/>
      <c r="E104" s="18"/>
      <c r="F104" s="18"/>
      <c r="G104" s="55"/>
      <c r="H104" s="150"/>
      <c r="I104" s="151"/>
      <c r="J104" s="150"/>
      <c r="K104" s="63"/>
      <c r="L104" s="152"/>
      <c r="M104" s="152"/>
      <c r="N104" s="137"/>
      <c r="O104" s="137"/>
      <c r="P104" s="152"/>
      <c r="Q104" s="152"/>
      <c r="R104" s="152"/>
    </row>
    <row r="105" spans="2:18" ht="19.899999999999999" customHeight="1" x14ac:dyDescent="0.35">
      <c r="B105" s="148"/>
      <c r="C105" s="18"/>
      <c r="D105" s="149"/>
      <c r="E105" s="18"/>
      <c r="F105" s="18"/>
      <c r="G105" s="55"/>
      <c r="H105" s="150"/>
      <c r="I105" s="151"/>
      <c r="J105" s="150"/>
      <c r="K105" s="63"/>
      <c r="L105" s="152"/>
      <c r="M105" s="152"/>
      <c r="N105" s="137"/>
      <c r="O105" s="137"/>
      <c r="P105" s="152"/>
      <c r="Q105" s="152"/>
      <c r="R105" s="152"/>
    </row>
    <row r="106" spans="2:18" ht="19.899999999999999" customHeight="1" x14ac:dyDescent="0.35">
      <c r="B106" s="148"/>
      <c r="C106" s="18"/>
      <c r="D106" s="149"/>
      <c r="E106" s="18"/>
      <c r="F106" s="18"/>
      <c r="G106" s="55"/>
      <c r="H106" s="150"/>
      <c r="I106" s="151"/>
      <c r="J106" s="150"/>
      <c r="K106" s="63"/>
      <c r="L106" s="152"/>
      <c r="M106" s="152"/>
      <c r="N106" s="137"/>
      <c r="O106" s="137"/>
      <c r="P106" s="152"/>
      <c r="Q106" s="152"/>
      <c r="R106" s="152"/>
    </row>
    <row r="107" spans="2:18" ht="19.899999999999999" customHeight="1" x14ac:dyDescent="0.35">
      <c r="B107" s="148"/>
      <c r="C107" s="18"/>
      <c r="D107" s="149"/>
      <c r="E107" s="18"/>
      <c r="F107" s="18"/>
      <c r="G107" s="55"/>
      <c r="H107" s="150"/>
      <c r="I107" s="151"/>
      <c r="J107" s="150"/>
      <c r="K107" s="63"/>
      <c r="L107" s="152"/>
      <c r="M107" s="152"/>
      <c r="N107" s="137"/>
      <c r="O107" s="137"/>
      <c r="P107" s="152"/>
      <c r="Q107" s="152"/>
      <c r="R107" s="152"/>
    </row>
    <row r="108" spans="2:18" ht="19.899999999999999" customHeight="1" x14ac:dyDescent="0.35">
      <c r="B108" s="148"/>
      <c r="C108" s="18"/>
      <c r="D108" s="149"/>
      <c r="E108" s="18"/>
      <c r="F108" s="18"/>
      <c r="G108" s="55"/>
      <c r="H108" s="150"/>
      <c r="I108" s="151"/>
      <c r="J108" s="150"/>
      <c r="K108" s="63"/>
      <c r="L108" s="152"/>
      <c r="M108" s="152"/>
      <c r="N108" s="137"/>
      <c r="O108" s="137"/>
      <c r="P108" s="152"/>
      <c r="Q108" s="152"/>
      <c r="R108" s="152"/>
    </row>
    <row r="109" spans="2:18" ht="19.899999999999999" customHeight="1" x14ac:dyDescent="0.35">
      <c r="B109" s="148"/>
      <c r="C109" s="18"/>
      <c r="D109" s="149"/>
      <c r="E109" s="18"/>
      <c r="F109" s="18"/>
      <c r="G109" s="55"/>
      <c r="H109" s="150"/>
      <c r="I109" s="151"/>
      <c r="J109" s="150"/>
      <c r="K109" s="63"/>
      <c r="L109" s="152"/>
      <c r="M109" s="152"/>
      <c r="N109" s="137"/>
      <c r="O109" s="137"/>
      <c r="P109" s="152"/>
      <c r="Q109" s="152"/>
      <c r="R109" s="152"/>
    </row>
    <row r="110" spans="2:18" ht="19.899999999999999" customHeight="1" x14ac:dyDescent="0.35">
      <c r="B110" s="148"/>
      <c r="C110" s="18"/>
      <c r="D110" s="149"/>
      <c r="E110" s="18"/>
      <c r="F110" s="18"/>
      <c r="G110" s="55"/>
      <c r="H110" s="150"/>
      <c r="I110" s="151"/>
      <c r="J110" s="150"/>
      <c r="K110" s="63"/>
      <c r="L110" s="152"/>
      <c r="M110" s="152"/>
      <c r="N110" s="137"/>
      <c r="O110" s="137"/>
      <c r="P110" s="152"/>
      <c r="Q110" s="152"/>
      <c r="R110" s="152"/>
    </row>
    <row r="111" spans="2:18" ht="19.899999999999999" customHeight="1" x14ac:dyDescent="0.35">
      <c r="B111" s="148"/>
      <c r="C111" s="18"/>
      <c r="D111" s="149"/>
      <c r="E111" s="18"/>
      <c r="F111" s="18"/>
      <c r="G111" s="55"/>
      <c r="H111" s="150"/>
      <c r="I111" s="151"/>
      <c r="J111" s="150"/>
      <c r="K111" s="63"/>
      <c r="L111" s="152"/>
      <c r="M111" s="152"/>
      <c r="N111" s="137"/>
      <c r="O111" s="137"/>
      <c r="P111" s="152"/>
      <c r="Q111" s="152"/>
      <c r="R111" s="152"/>
    </row>
    <row r="112" spans="2:18" ht="19.899999999999999" customHeight="1" x14ac:dyDescent="0.35">
      <c r="B112" s="148"/>
      <c r="C112" s="18"/>
      <c r="D112" s="149"/>
      <c r="E112" s="18"/>
      <c r="F112" s="18"/>
      <c r="G112" s="55"/>
      <c r="H112" s="150"/>
      <c r="I112" s="151"/>
      <c r="J112" s="150"/>
      <c r="K112" s="63"/>
      <c r="L112" s="152"/>
      <c r="M112" s="152"/>
      <c r="N112" s="137"/>
      <c r="O112" s="137"/>
      <c r="P112" s="152"/>
      <c r="Q112" s="152"/>
      <c r="R112" s="152"/>
    </row>
    <row r="113" spans="2:18" ht="19.899999999999999" customHeight="1" x14ac:dyDescent="0.35">
      <c r="B113" s="148"/>
      <c r="C113" s="18"/>
      <c r="D113" s="149"/>
      <c r="E113" s="18"/>
      <c r="F113" s="18"/>
      <c r="G113" s="55"/>
      <c r="H113" s="150"/>
      <c r="I113" s="151"/>
      <c r="J113" s="150"/>
      <c r="K113" s="63"/>
      <c r="L113" s="152"/>
      <c r="M113" s="152"/>
      <c r="N113" s="137"/>
      <c r="O113" s="137"/>
      <c r="P113" s="152"/>
      <c r="Q113" s="152"/>
      <c r="R113" s="152"/>
    </row>
    <row r="114" spans="2:18" ht="19.899999999999999" customHeight="1" x14ac:dyDescent="0.35">
      <c r="B114" s="148"/>
      <c r="C114" s="18"/>
      <c r="D114" s="149"/>
      <c r="E114" s="18"/>
      <c r="F114" s="18"/>
      <c r="G114" s="55"/>
      <c r="H114" s="150"/>
      <c r="I114" s="151"/>
      <c r="J114" s="150"/>
      <c r="K114" s="63"/>
      <c r="L114" s="152"/>
      <c r="M114" s="152"/>
      <c r="N114" s="137"/>
      <c r="O114" s="137"/>
      <c r="P114" s="152"/>
      <c r="Q114" s="152"/>
      <c r="R114" s="152"/>
    </row>
    <row r="115" spans="2:18" ht="19.899999999999999" customHeight="1" x14ac:dyDescent="0.35">
      <c r="B115" s="148"/>
      <c r="C115" s="18"/>
      <c r="D115" s="149"/>
      <c r="E115" s="18"/>
      <c r="F115" s="18"/>
      <c r="G115" s="55"/>
      <c r="H115" s="150"/>
      <c r="I115" s="151"/>
      <c r="J115" s="150"/>
      <c r="K115" s="63"/>
      <c r="L115" s="152"/>
      <c r="M115" s="152"/>
      <c r="N115" s="137"/>
      <c r="O115" s="137"/>
      <c r="P115" s="152"/>
      <c r="Q115" s="152"/>
      <c r="R115" s="152"/>
    </row>
    <row r="116" spans="2:18" ht="19.899999999999999" customHeight="1" x14ac:dyDescent="0.35">
      <c r="B116" s="148"/>
      <c r="C116" s="18"/>
      <c r="D116" s="149"/>
      <c r="E116" s="18"/>
      <c r="F116" s="18"/>
      <c r="G116" s="55"/>
      <c r="H116" s="150"/>
      <c r="I116" s="151"/>
      <c r="J116" s="150"/>
      <c r="K116" s="63"/>
      <c r="L116" s="152"/>
      <c r="M116" s="152"/>
      <c r="N116" s="137"/>
      <c r="O116" s="137"/>
      <c r="P116" s="152"/>
      <c r="Q116" s="152"/>
      <c r="R116" s="152"/>
    </row>
    <row r="117" spans="2:18" ht="19.899999999999999" customHeight="1" x14ac:dyDescent="0.35">
      <c r="B117" s="148"/>
      <c r="C117" s="18"/>
      <c r="D117" s="149"/>
      <c r="E117" s="18"/>
      <c r="F117" s="18"/>
      <c r="G117" s="55"/>
      <c r="H117" s="150"/>
      <c r="I117" s="151"/>
      <c r="J117" s="150"/>
      <c r="K117" s="63"/>
      <c r="L117" s="152"/>
      <c r="M117" s="152"/>
      <c r="N117" s="137"/>
      <c r="O117" s="137"/>
      <c r="P117" s="152"/>
      <c r="Q117" s="152"/>
      <c r="R117" s="152"/>
    </row>
    <row r="118" spans="2:18" ht="19.899999999999999" customHeight="1" x14ac:dyDescent="0.35">
      <c r="B118" s="148"/>
      <c r="C118" s="18"/>
      <c r="D118" s="149"/>
      <c r="E118" s="18"/>
      <c r="F118" s="18"/>
      <c r="G118" s="55"/>
      <c r="H118" s="150"/>
      <c r="I118" s="151"/>
      <c r="J118" s="150"/>
      <c r="K118" s="63"/>
      <c r="L118" s="152"/>
      <c r="M118" s="152"/>
      <c r="N118" s="137"/>
      <c r="O118" s="137"/>
      <c r="P118" s="152"/>
      <c r="Q118" s="152"/>
      <c r="R118" s="152"/>
    </row>
    <row r="119" spans="2:18" ht="19.899999999999999" customHeight="1" x14ac:dyDescent="0.35">
      <c r="B119" s="148"/>
      <c r="C119" s="18"/>
      <c r="D119" s="149"/>
      <c r="E119" s="18"/>
      <c r="F119" s="18"/>
      <c r="G119" s="55"/>
      <c r="H119" s="150"/>
      <c r="I119" s="151"/>
      <c r="J119" s="150"/>
      <c r="K119" s="63"/>
      <c r="L119" s="152"/>
      <c r="M119" s="152"/>
      <c r="N119" s="137"/>
      <c r="O119" s="137"/>
      <c r="P119" s="152"/>
      <c r="Q119" s="152"/>
      <c r="R119" s="152"/>
    </row>
    <row r="120" spans="2:18" ht="19.899999999999999" customHeight="1" x14ac:dyDescent="0.35">
      <c r="B120" s="148"/>
      <c r="C120" s="18"/>
      <c r="D120" s="149"/>
      <c r="E120" s="18"/>
      <c r="F120" s="18"/>
      <c r="G120" s="55"/>
      <c r="H120" s="150"/>
      <c r="I120" s="151"/>
      <c r="J120" s="150"/>
      <c r="K120" s="63"/>
      <c r="L120" s="152"/>
      <c r="M120" s="152"/>
      <c r="N120" s="137"/>
      <c r="O120" s="137"/>
      <c r="P120" s="152"/>
      <c r="Q120" s="152"/>
      <c r="R120" s="152"/>
    </row>
    <row r="121" spans="2:18" ht="19.899999999999999" customHeight="1" x14ac:dyDescent="0.35">
      <c r="B121" s="148"/>
      <c r="C121" s="18"/>
      <c r="D121" s="149"/>
      <c r="E121" s="18"/>
      <c r="F121" s="18"/>
      <c r="G121" s="55"/>
      <c r="H121" s="150"/>
      <c r="I121" s="151"/>
      <c r="J121" s="150"/>
      <c r="K121" s="63"/>
      <c r="L121" s="152"/>
      <c r="M121" s="152"/>
      <c r="N121" s="137"/>
      <c r="O121" s="137"/>
      <c r="P121" s="152"/>
      <c r="Q121" s="152"/>
      <c r="R121" s="152"/>
    </row>
    <row r="122" spans="2:18" ht="19.899999999999999" customHeight="1" x14ac:dyDescent="0.35">
      <c r="B122" s="148"/>
      <c r="C122" s="18"/>
      <c r="D122" s="149"/>
      <c r="E122" s="18"/>
      <c r="F122" s="18"/>
      <c r="G122" s="55"/>
      <c r="H122" s="150"/>
      <c r="I122" s="151"/>
      <c r="J122" s="150"/>
      <c r="K122" s="63"/>
      <c r="L122" s="152"/>
      <c r="M122" s="152"/>
      <c r="N122" s="137"/>
      <c r="O122" s="137"/>
      <c r="P122" s="152"/>
      <c r="Q122" s="152"/>
      <c r="R122" s="152"/>
    </row>
    <row r="123" spans="2:18" ht="19.899999999999999" customHeight="1" x14ac:dyDescent="0.35">
      <c r="B123" s="148"/>
      <c r="C123" s="18"/>
      <c r="D123" s="149"/>
      <c r="E123" s="18"/>
      <c r="F123" s="18"/>
      <c r="G123" s="55"/>
      <c r="H123" s="150"/>
      <c r="I123" s="151"/>
      <c r="J123" s="150"/>
      <c r="K123" s="63"/>
      <c r="L123" s="152"/>
      <c r="M123" s="152"/>
      <c r="N123" s="137"/>
      <c r="O123" s="137"/>
      <c r="P123" s="152"/>
      <c r="Q123" s="152"/>
      <c r="R123" s="152"/>
    </row>
    <row r="124" spans="2:18" ht="19.899999999999999" customHeight="1" x14ac:dyDescent="0.35">
      <c r="B124" s="148"/>
      <c r="C124" s="18"/>
      <c r="D124" s="149"/>
      <c r="E124" s="18"/>
      <c r="F124" s="18"/>
      <c r="G124" s="55"/>
      <c r="H124" s="150"/>
      <c r="I124" s="151"/>
      <c r="J124" s="150"/>
      <c r="K124" s="63"/>
      <c r="L124" s="152"/>
      <c r="M124" s="152"/>
      <c r="N124" s="137"/>
      <c r="O124" s="137"/>
      <c r="P124" s="152"/>
      <c r="Q124" s="152"/>
      <c r="R124" s="152"/>
    </row>
    <row r="125" spans="2:18" ht="19.899999999999999" customHeight="1" x14ac:dyDescent="0.35">
      <c r="B125" s="148"/>
      <c r="C125" s="18"/>
      <c r="D125" s="149"/>
      <c r="E125" s="18"/>
      <c r="F125" s="18"/>
      <c r="G125" s="55"/>
      <c r="H125" s="150"/>
      <c r="I125" s="151"/>
      <c r="J125" s="150"/>
      <c r="K125" s="63"/>
      <c r="L125" s="152"/>
      <c r="M125" s="152"/>
      <c r="N125" s="137"/>
      <c r="O125" s="137"/>
      <c r="P125" s="152"/>
      <c r="Q125" s="152"/>
      <c r="R125" s="152"/>
    </row>
    <row r="126" spans="2:18" ht="19.899999999999999" customHeight="1" x14ac:dyDescent="0.35">
      <c r="B126" s="148"/>
      <c r="C126" s="18"/>
      <c r="D126" s="149"/>
      <c r="E126" s="18"/>
      <c r="F126" s="18"/>
      <c r="G126" s="55"/>
      <c r="H126" s="150"/>
      <c r="I126" s="151"/>
      <c r="J126" s="150"/>
      <c r="K126" s="63"/>
      <c r="L126" s="152"/>
      <c r="M126" s="152"/>
      <c r="N126" s="137"/>
      <c r="O126" s="137"/>
    </row>
    <row r="127" spans="2:18" ht="19.899999999999999" customHeight="1" x14ac:dyDescent="0.35">
      <c r="C127" s="11"/>
      <c r="D127" s="81"/>
      <c r="E127" s="11"/>
      <c r="F127" s="11"/>
      <c r="G127" s="81"/>
      <c r="H127" s="81"/>
      <c r="I127" s="11"/>
      <c r="N127" s="81"/>
      <c r="O127" s="81"/>
    </row>
    <row r="128" spans="2:18" ht="19.899999999999999" customHeight="1" x14ac:dyDescent="0.35">
      <c r="C128" s="11"/>
      <c r="D128" s="81"/>
      <c r="E128" s="11"/>
      <c r="F128" s="11"/>
      <c r="G128" s="81"/>
      <c r="H128" s="81"/>
      <c r="I128" s="11"/>
      <c r="N128" s="81"/>
      <c r="O128" s="81"/>
    </row>
    <row r="129" spans="3:15" ht="19.899999999999999" customHeight="1" x14ac:dyDescent="0.35">
      <c r="C129" s="11"/>
      <c r="D129" s="81"/>
      <c r="E129" s="11"/>
      <c r="F129" s="11"/>
      <c r="G129" s="81"/>
      <c r="H129" s="81"/>
      <c r="I129" s="11"/>
      <c r="N129" s="81"/>
      <c r="O129" s="81"/>
    </row>
    <row r="130" spans="3:15" ht="19.899999999999999" customHeight="1" x14ac:dyDescent="0.35">
      <c r="C130" s="11"/>
      <c r="D130" s="81"/>
      <c r="E130" s="11"/>
      <c r="F130" s="11"/>
      <c r="G130" s="81"/>
      <c r="H130" s="81"/>
      <c r="I130" s="11"/>
      <c r="N130" s="81"/>
      <c r="O130" s="81"/>
    </row>
    <row r="131" spans="3:15" ht="19.899999999999999" customHeight="1" x14ac:dyDescent="0.35">
      <c r="C131" s="11"/>
      <c r="D131" s="81"/>
      <c r="E131" s="11"/>
      <c r="F131" s="11"/>
      <c r="G131" s="81"/>
      <c r="H131" s="81"/>
      <c r="I131" s="11"/>
      <c r="N131" s="81"/>
      <c r="O131" s="81"/>
    </row>
    <row r="132" spans="3:15" ht="19.899999999999999" customHeight="1" x14ac:dyDescent="0.35">
      <c r="C132" s="11"/>
      <c r="D132" s="81"/>
      <c r="E132" s="11"/>
      <c r="F132" s="11"/>
      <c r="G132" s="81"/>
      <c r="H132" s="81"/>
      <c r="I132" s="11"/>
      <c r="N132" s="81"/>
      <c r="O132" s="81"/>
    </row>
    <row r="133" spans="3:15" ht="19.899999999999999" customHeight="1" x14ac:dyDescent="0.35">
      <c r="C133" s="11"/>
      <c r="D133" s="81"/>
      <c r="E133" s="11"/>
      <c r="F133" s="11"/>
      <c r="G133" s="81"/>
      <c r="H133" s="81"/>
      <c r="I133" s="11"/>
      <c r="N133" s="81"/>
      <c r="O133" s="81"/>
    </row>
    <row r="134" spans="3:15" ht="19.899999999999999" customHeight="1" x14ac:dyDescent="0.35">
      <c r="C134" s="11"/>
      <c r="D134" s="81"/>
      <c r="E134" s="11"/>
      <c r="F134" s="11"/>
      <c r="G134" s="81"/>
      <c r="H134" s="81"/>
      <c r="I134" s="11"/>
      <c r="N134" s="81"/>
      <c r="O134" s="81"/>
    </row>
    <row r="135" spans="3:15" x14ac:dyDescent="0.35">
      <c r="C135" s="11"/>
      <c r="D135" s="81"/>
      <c r="E135" s="11"/>
      <c r="F135" s="11"/>
      <c r="G135" s="81"/>
      <c r="H135" s="81"/>
      <c r="I135" s="11"/>
      <c r="N135" s="81"/>
      <c r="O135" s="81"/>
    </row>
    <row r="136" spans="3:15" x14ac:dyDescent="0.35">
      <c r="C136" s="11"/>
      <c r="D136" s="81"/>
      <c r="E136" s="11"/>
      <c r="F136" s="11"/>
      <c r="G136" s="81"/>
      <c r="H136" s="81"/>
      <c r="I136" s="11"/>
      <c r="N136" s="81"/>
      <c r="O136" s="81"/>
    </row>
    <row r="137" spans="3:15" x14ac:dyDescent="0.35">
      <c r="C137" s="11"/>
      <c r="D137" s="81"/>
      <c r="E137" s="11"/>
      <c r="F137" s="11"/>
      <c r="G137" s="81"/>
      <c r="H137" s="81"/>
      <c r="I137" s="11"/>
      <c r="N137" s="81"/>
      <c r="O137" s="81"/>
    </row>
    <row r="138" spans="3:15" x14ac:dyDescent="0.35">
      <c r="C138" s="11"/>
      <c r="D138" s="81"/>
      <c r="E138" s="11"/>
      <c r="F138" s="11"/>
      <c r="G138" s="81"/>
      <c r="H138" s="81"/>
      <c r="I138" s="11"/>
      <c r="N138" s="81"/>
      <c r="O138" s="81"/>
    </row>
    <row r="139" spans="3:15" x14ac:dyDescent="0.35">
      <c r="C139" s="11"/>
      <c r="D139" s="81"/>
      <c r="E139" s="11"/>
      <c r="F139" s="11"/>
      <c r="G139" s="81"/>
      <c r="H139" s="81"/>
      <c r="I139" s="11"/>
      <c r="N139" s="81"/>
      <c r="O139" s="81"/>
    </row>
    <row r="140" spans="3:15" x14ac:dyDescent="0.35">
      <c r="C140" s="11"/>
      <c r="D140" s="81"/>
      <c r="E140" s="11"/>
      <c r="F140" s="11"/>
      <c r="G140" s="81"/>
      <c r="H140" s="81"/>
      <c r="I140" s="11"/>
      <c r="N140" s="81"/>
      <c r="O140" s="81"/>
    </row>
    <row r="141" spans="3:15" x14ac:dyDescent="0.35">
      <c r="C141" s="11"/>
      <c r="D141" s="81"/>
      <c r="E141" s="11"/>
      <c r="F141" s="11"/>
      <c r="G141" s="81"/>
      <c r="H141" s="81"/>
      <c r="I141" s="11"/>
      <c r="N141" s="81"/>
      <c r="O141" s="81"/>
    </row>
    <row r="142" spans="3:15" x14ac:dyDescent="0.35">
      <c r="C142" s="11"/>
      <c r="D142" s="81"/>
      <c r="E142" s="11"/>
      <c r="F142" s="11"/>
      <c r="G142" s="81"/>
      <c r="H142" s="81"/>
      <c r="I142" s="11"/>
      <c r="N142" s="81"/>
      <c r="O142" s="81"/>
    </row>
    <row r="143" spans="3:15" x14ac:dyDescent="0.35">
      <c r="C143" s="11"/>
      <c r="D143" s="81"/>
      <c r="E143" s="11"/>
      <c r="F143" s="11"/>
      <c r="G143" s="81"/>
      <c r="H143" s="81"/>
      <c r="I143" s="11"/>
      <c r="N143" s="81"/>
      <c r="O143" s="81"/>
    </row>
    <row r="144" spans="3:15" x14ac:dyDescent="0.35">
      <c r="C144" s="11"/>
      <c r="D144" s="81"/>
      <c r="E144" s="11"/>
      <c r="F144" s="11"/>
      <c r="G144" s="81"/>
      <c r="H144" s="81"/>
      <c r="I144" s="11"/>
      <c r="N144" s="81"/>
      <c r="O144" s="81"/>
    </row>
    <row r="145" spans="3:15" x14ac:dyDescent="0.35">
      <c r="C145" s="11"/>
      <c r="D145" s="81"/>
      <c r="E145" s="11"/>
      <c r="F145" s="11"/>
      <c r="G145" s="81"/>
      <c r="H145" s="81"/>
      <c r="I145" s="11"/>
      <c r="N145" s="81"/>
      <c r="O145" s="81"/>
    </row>
    <row r="146" spans="3:15" x14ac:dyDescent="0.35">
      <c r="C146" s="11"/>
      <c r="D146" s="81"/>
      <c r="E146" s="11"/>
      <c r="F146" s="11"/>
      <c r="G146" s="81"/>
      <c r="H146" s="81"/>
      <c r="I146" s="11"/>
      <c r="N146" s="81"/>
      <c r="O146" s="81"/>
    </row>
    <row r="147" spans="3:15" x14ac:dyDescent="0.35">
      <c r="C147" s="11"/>
      <c r="D147" s="81"/>
      <c r="E147" s="11"/>
      <c r="F147" s="11"/>
      <c r="G147" s="81"/>
      <c r="H147" s="81"/>
      <c r="I147" s="11"/>
      <c r="N147" s="81"/>
      <c r="O147" s="81"/>
    </row>
    <row r="148" spans="3:15" x14ac:dyDescent="0.35">
      <c r="C148" s="11"/>
      <c r="D148" s="81"/>
      <c r="E148" s="11"/>
      <c r="F148" s="11"/>
      <c r="G148" s="81"/>
      <c r="H148" s="81"/>
      <c r="I148" s="11"/>
      <c r="N148" s="81"/>
      <c r="O148" s="81"/>
    </row>
    <row r="149" spans="3:15" x14ac:dyDescent="0.35">
      <c r="C149" s="11"/>
      <c r="D149" s="81"/>
      <c r="E149" s="11"/>
      <c r="F149" s="11"/>
      <c r="G149" s="81"/>
      <c r="H149" s="81"/>
      <c r="I149" s="11"/>
      <c r="N149" s="81"/>
      <c r="O149" s="81"/>
    </row>
    <row r="150" spans="3:15" x14ac:dyDescent="0.35">
      <c r="C150" s="11"/>
      <c r="D150" s="81"/>
      <c r="E150" s="11"/>
      <c r="F150" s="11"/>
      <c r="G150" s="81"/>
      <c r="H150" s="81"/>
      <c r="I150" s="11"/>
      <c r="N150" s="81"/>
      <c r="O150" s="81"/>
    </row>
    <row r="151" spans="3:15" x14ac:dyDescent="0.35">
      <c r="C151" s="11"/>
      <c r="D151" s="81"/>
      <c r="E151" s="11"/>
      <c r="F151" s="11"/>
      <c r="G151" s="81"/>
      <c r="H151" s="81"/>
      <c r="I151" s="11"/>
      <c r="N151" s="81"/>
      <c r="O151" s="81"/>
    </row>
    <row r="152" spans="3:15" x14ac:dyDescent="0.35">
      <c r="C152" s="11"/>
      <c r="D152" s="81"/>
      <c r="E152" s="11"/>
      <c r="F152" s="11"/>
      <c r="G152" s="81"/>
      <c r="H152" s="81"/>
      <c r="I152" s="11"/>
      <c r="N152" s="81"/>
      <c r="O152" s="81"/>
    </row>
    <row r="153" spans="3:15" x14ac:dyDescent="0.35">
      <c r="C153" s="11"/>
      <c r="D153" s="81"/>
      <c r="E153" s="11"/>
      <c r="F153" s="11"/>
      <c r="G153" s="81"/>
      <c r="H153" s="81"/>
      <c r="I153" s="11"/>
      <c r="N153" s="81"/>
      <c r="O153" s="81"/>
    </row>
    <row r="154" spans="3:15" x14ac:dyDescent="0.35">
      <c r="C154" s="11"/>
      <c r="D154" s="81"/>
      <c r="E154" s="11"/>
      <c r="F154" s="11"/>
      <c r="G154" s="81"/>
      <c r="H154" s="81"/>
      <c r="I154" s="11"/>
      <c r="N154" s="81"/>
      <c r="O154" s="81"/>
    </row>
    <row r="155" spans="3:15" x14ac:dyDescent="0.35">
      <c r="C155" s="11"/>
      <c r="D155" s="81"/>
      <c r="E155" s="11"/>
      <c r="F155" s="11"/>
      <c r="G155" s="81"/>
      <c r="H155" s="81"/>
      <c r="I155" s="11"/>
      <c r="N155" s="81"/>
      <c r="O155" s="81"/>
    </row>
    <row r="156" spans="3:15" x14ac:dyDescent="0.35">
      <c r="C156" s="11"/>
      <c r="D156" s="81"/>
      <c r="E156" s="11"/>
      <c r="F156" s="11"/>
      <c r="G156" s="81"/>
      <c r="H156" s="81"/>
      <c r="I156" s="11"/>
      <c r="N156" s="81"/>
      <c r="O156" s="81"/>
    </row>
    <row r="157" spans="3:15" x14ac:dyDescent="0.35">
      <c r="C157" s="11"/>
      <c r="D157" s="81"/>
      <c r="E157" s="11"/>
      <c r="F157" s="11"/>
      <c r="G157" s="81"/>
      <c r="H157" s="81"/>
      <c r="I157" s="11"/>
      <c r="N157" s="81"/>
      <c r="O157" s="81"/>
    </row>
    <row r="158" spans="3:15" x14ac:dyDescent="0.35">
      <c r="C158" s="11"/>
      <c r="D158" s="81"/>
      <c r="E158" s="11"/>
      <c r="F158" s="11"/>
      <c r="G158" s="81"/>
      <c r="H158" s="81"/>
      <c r="I158" s="11"/>
      <c r="N158" s="81"/>
      <c r="O158" s="81"/>
    </row>
    <row r="159" spans="3:15" x14ac:dyDescent="0.35">
      <c r="C159" s="11"/>
      <c r="D159" s="81"/>
      <c r="E159" s="11"/>
      <c r="F159" s="11"/>
      <c r="G159" s="81"/>
      <c r="H159" s="81"/>
      <c r="I159" s="11"/>
      <c r="N159" s="81"/>
      <c r="O159" s="81"/>
    </row>
    <row r="160" spans="3:15" x14ac:dyDescent="0.35">
      <c r="C160" s="11"/>
      <c r="D160" s="81"/>
      <c r="E160" s="11"/>
      <c r="F160" s="11"/>
      <c r="G160" s="81"/>
      <c r="H160" s="81"/>
      <c r="I160" s="11"/>
      <c r="N160" s="81"/>
      <c r="O160" s="81"/>
    </row>
    <row r="161" spans="3:15" x14ac:dyDescent="0.35">
      <c r="C161" s="11"/>
      <c r="D161" s="81"/>
      <c r="E161" s="11"/>
      <c r="F161" s="11"/>
      <c r="G161" s="81"/>
      <c r="H161" s="81"/>
      <c r="I161" s="11"/>
      <c r="N161" s="81"/>
      <c r="O161" s="81"/>
    </row>
    <row r="162" spans="3:15" x14ac:dyDescent="0.35">
      <c r="C162" s="11"/>
      <c r="D162" s="81"/>
      <c r="E162" s="11"/>
      <c r="F162" s="11"/>
      <c r="G162" s="81"/>
      <c r="H162" s="81"/>
      <c r="I162" s="11"/>
      <c r="N162" s="81"/>
      <c r="O162" s="81"/>
    </row>
    <row r="163" spans="3:15" x14ac:dyDescent="0.35">
      <c r="C163" s="11"/>
      <c r="D163" s="81"/>
      <c r="E163" s="11"/>
      <c r="F163" s="11"/>
      <c r="G163" s="81"/>
      <c r="H163" s="81"/>
      <c r="I163" s="11"/>
      <c r="N163" s="81"/>
      <c r="O163" s="81"/>
    </row>
    <row r="164" spans="3:15" x14ac:dyDescent="0.35">
      <c r="C164" s="11"/>
      <c r="D164" s="81"/>
      <c r="E164" s="11"/>
      <c r="F164" s="11"/>
      <c r="G164" s="81"/>
      <c r="H164" s="81"/>
      <c r="I164" s="11"/>
      <c r="N164" s="81"/>
      <c r="O164" s="81"/>
    </row>
    <row r="165" spans="3:15" x14ac:dyDescent="0.35">
      <c r="C165" s="11"/>
      <c r="D165" s="81"/>
      <c r="E165" s="11"/>
      <c r="F165" s="11"/>
      <c r="G165" s="81"/>
      <c r="H165" s="81"/>
      <c r="I165" s="11"/>
      <c r="N165" s="81"/>
      <c r="O165" s="81"/>
    </row>
    <row r="166" spans="3:15" x14ac:dyDescent="0.35">
      <c r="C166" s="11"/>
      <c r="D166" s="81"/>
      <c r="E166" s="11"/>
      <c r="F166" s="11"/>
      <c r="G166" s="81"/>
      <c r="H166" s="81"/>
      <c r="I166" s="11"/>
      <c r="N166" s="81"/>
      <c r="O166" s="81"/>
    </row>
    <row r="167" spans="3:15" x14ac:dyDescent="0.35">
      <c r="C167" s="11"/>
      <c r="D167" s="81"/>
      <c r="E167" s="11"/>
      <c r="F167" s="11"/>
      <c r="G167" s="81"/>
      <c r="H167" s="81"/>
      <c r="I167" s="11"/>
      <c r="N167" s="81"/>
      <c r="O167" s="81"/>
    </row>
    <row r="168" spans="3:15" x14ac:dyDescent="0.35">
      <c r="C168" s="11"/>
      <c r="D168" s="81"/>
      <c r="E168" s="11"/>
      <c r="F168" s="11"/>
      <c r="G168" s="81"/>
      <c r="H168" s="81"/>
      <c r="I168" s="11"/>
      <c r="N168" s="81"/>
      <c r="O168" s="81"/>
    </row>
    <row r="169" spans="3:15" x14ac:dyDescent="0.35">
      <c r="C169" s="11"/>
      <c r="D169" s="81"/>
      <c r="E169" s="11"/>
      <c r="F169" s="11"/>
      <c r="G169" s="81"/>
      <c r="H169" s="81"/>
      <c r="I169" s="11"/>
      <c r="N169" s="81"/>
      <c r="O169" s="81"/>
    </row>
    <row r="170" spans="3:15" x14ac:dyDescent="0.35">
      <c r="C170" s="11"/>
      <c r="D170" s="81"/>
      <c r="E170" s="11"/>
      <c r="F170" s="11"/>
      <c r="G170" s="81"/>
      <c r="H170" s="81"/>
      <c r="I170" s="11"/>
      <c r="N170" s="81"/>
      <c r="O170" s="81"/>
    </row>
    <row r="171" spans="3:15" x14ac:dyDescent="0.35">
      <c r="C171" s="11"/>
      <c r="D171" s="81"/>
      <c r="E171" s="11"/>
      <c r="F171" s="11"/>
      <c r="G171" s="81"/>
      <c r="H171" s="81"/>
      <c r="I171" s="11"/>
      <c r="N171" s="81"/>
      <c r="O171" s="81"/>
    </row>
    <row r="172" spans="3:15" x14ac:dyDescent="0.35">
      <c r="C172" s="11"/>
      <c r="D172" s="81"/>
      <c r="E172" s="11"/>
      <c r="F172" s="11"/>
      <c r="G172" s="81"/>
      <c r="H172" s="81"/>
      <c r="I172" s="11"/>
      <c r="N172" s="81"/>
      <c r="O172" s="81"/>
    </row>
    <row r="173" spans="3:15" x14ac:dyDescent="0.35">
      <c r="C173" s="11"/>
      <c r="D173" s="81"/>
      <c r="E173" s="11"/>
      <c r="F173" s="11"/>
      <c r="G173" s="81"/>
      <c r="H173" s="81"/>
      <c r="I173" s="11"/>
      <c r="N173" s="81"/>
      <c r="O173" s="81"/>
    </row>
    <row r="174" spans="3:15" x14ac:dyDescent="0.35">
      <c r="C174" s="11"/>
      <c r="D174" s="81"/>
      <c r="E174" s="11"/>
      <c r="F174" s="11"/>
      <c r="G174" s="81"/>
      <c r="H174" s="81"/>
      <c r="I174" s="11"/>
      <c r="N174" s="81"/>
      <c r="O174" s="81"/>
    </row>
    <row r="175" spans="3:15" x14ac:dyDescent="0.35">
      <c r="C175" s="11"/>
      <c r="D175" s="81"/>
      <c r="E175" s="11"/>
      <c r="F175" s="11"/>
      <c r="G175" s="81"/>
      <c r="H175" s="81"/>
      <c r="I175" s="11"/>
      <c r="N175" s="81"/>
      <c r="O175" s="81"/>
    </row>
    <row r="176" spans="3:15" x14ac:dyDescent="0.35">
      <c r="C176" s="11"/>
      <c r="D176" s="81"/>
      <c r="E176" s="11"/>
      <c r="F176" s="11"/>
      <c r="G176" s="81"/>
      <c r="H176" s="81"/>
      <c r="I176" s="11"/>
      <c r="N176" s="81"/>
      <c r="O176" s="81"/>
    </row>
    <row r="177" spans="3:15" x14ac:dyDescent="0.35">
      <c r="C177" s="11"/>
      <c r="D177" s="81"/>
      <c r="E177" s="11"/>
      <c r="F177" s="11"/>
      <c r="G177" s="81"/>
      <c r="H177" s="81"/>
      <c r="I177" s="11"/>
      <c r="N177" s="81"/>
      <c r="O177" s="81"/>
    </row>
    <row r="178" spans="3:15" x14ac:dyDescent="0.35">
      <c r="C178" s="11"/>
      <c r="D178" s="81"/>
      <c r="E178" s="11"/>
      <c r="F178" s="11"/>
      <c r="G178" s="81"/>
      <c r="H178" s="81"/>
      <c r="I178" s="11"/>
      <c r="N178" s="81"/>
      <c r="O178" s="81"/>
    </row>
    <row r="179" spans="3:15" x14ac:dyDescent="0.35">
      <c r="C179" s="11"/>
      <c r="D179" s="81"/>
      <c r="E179" s="11"/>
      <c r="F179" s="11"/>
      <c r="G179" s="81"/>
      <c r="H179" s="81"/>
      <c r="I179" s="11"/>
      <c r="N179" s="81"/>
      <c r="O179" s="81"/>
    </row>
    <row r="180" spans="3:15" x14ac:dyDescent="0.35">
      <c r="C180" s="11"/>
      <c r="D180" s="81"/>
      <c r="E180" s="11"/>
      <c r="F180" s="11"/>
      <c r="G180" s="81"/>
      <c r="H180" s="81"/>
      <c r="I180" s="11"/>
      <c r="N180" s="81"/>
      <c r="O180" s="81"/>
    </row>
    <row r="181" spans="3:15" x14ac:dyDescent="0.35">
      <c r="C181" s="11"/>
      <c r="D181" s="81"/>
      <c r="E181" s="11"/>
      <c r="F181" s="11"/>
      <c r="G181" s="81"/>
      <c r="H181" s="81"/>
      <c r="I181" s="11"/>
      <c r="N181" s="81"/>
      <c r="O181" s="81"/>
    </row>
    <row r="182" spans="3:15" x14ac:dyDescent="0.35">
      <c r="C182" s="11"/>
      <c r="D182" s="81"/>
      <c r="E182" s="11"/>
      <c r="F182" s="11"/>
      <c r="G182" s="81"/>
      <c r="H182" s="81"/>
      <c r="I182" s="11"/>
      <c r="N182" s="81"/>
      <c r="O182" s="81"/>
    </row>
    <row r="183" spans="3:15" x14ac:dyDescent="0.35">
      <c r="C183" s="11"/>
      <c r="D183" s="81"/>
      <c r="E183" s="11"/>
      <c r="F183" s="11"/>
      <c r="G183" s="81"/>
      <c r="H183" s="81"/>
      <c r="I183" s="11"/>
      <c r="N183" s="81"/>
      <c r="O183" s="81"/>
    </row>
    <row r="184" spans="3:15" x14ac:dyDescent="0.35">
      <c r="C184" s="11"/>
      <c r="D184" s="81"/>
      <c r="E184" s="11"/>
      <c r="F184" s="11"/>
      <c r="G184" s="81"/>
      <c r="H184" s="81"/>
      <c r="I184" s="11"/>
      <c r="N184" s="81"/>
      <c r="O184" s="81"/>
    </row>
    <row r="185" spans="3:15" x14ac:dyDescent="0.35">
      <c r="C185" s="11"/>
      <c r="D185" s="81"/>
      <c r="E185" s="11"/>
      <c r="F185" s="11"/>
      <c r="G185" s="81"/>
      <c r="H185" s="81"/>
      <c r="I185" s="11"/>
      <c r="N185" s="81"/>
      <c r="O185" s="81"/>
    </row>
    <row r="186" spans="3:15" x14ac:dyDescent="0.35">
      <c r="C186" s="11"/>
      <c r="D186" s="81"/>
      <c r="E186" s="11"/>
      <c r="F186" s="11"/>
      <c r="G186" s="81"/>
      <c r="H186" s="81"/>
      <c r="I186" s="11"/>
      <c r="N186" s="81"/>
      <c r="O186" s="81"/>
    </row>
    <row r="187" spans="3:15" x14ac:dyDescent="0.35">
      <c r="C187" s="11"/>
      <c r="D187" s="81"/>
      <c r="E187" s="11"/>
      <c r="F187" s="11"/>
      <c r="G187" s="81"/>
      <c r="H187" s="81"/>
      <c r="I187" s="11"/>
      <c r="N187" s="81"/>
      <c r="O187" s="81"/>
    </row>
    <row r="188" spans="3:15" x14ac:dyDescent="0.35">
      <c r="C188" s="11"/>
      <c r="D188" s="81"/>
      <c r="E188" s="11"/>
      <c r="F188" s="11"/>
      <c r="G188" s="81"/>
      <c r="H188" s="81"/>
      <c r="I188" s="11"/>
      <c r="N188" s="81"/>
      <c r="O188" s="81"/>
    </row>
    <row r="189" spans="3:15" x14ac:dyDescent="0.35">
      <c r="C189" s="11"/>
      <c r="D189" s="81"/>
      <c r="E189" s="11"/>
      <c r="F189" s="11"/>
      <c r="G189" s="81"/>
      <c r="H189" s="81"/>
      <c r="I189" s="11"/>
      <c r="N189" s="81"/>
      <c r="O189" s="81"/>
    </row>
    <row r="190" spans="3:15" x14ac:dyDescent="0.35">
      <c r="C190" s="11"/>
      <c r="D190" s="81"/>
      <c r="E190" s="11"/>
      <c r="F190" s="11"/>
      <c r="G190" s="81"/>
      <c r="H190" s="81"/>
      <c r="I190" s="11"/>
      <c r="N190" s="81"/>
      <c r="O190" s="81"/>
    </row>
    <row r="191" spans="3:15" x14ac:dyDescent="0.35">
      <c r="C191" s="11"/>
      <c r="D191" s="81"/>
      <c r="E191" s="11"/>
      <c r="F191" s="11"/>
      <c r="G191" s="81"/>
      <c r="H191" s="81"/>
      <c r="I191" s="11"/>
      <c r="N191" s="81"/>
      <c r="O191" s="81"/>
    </row>
    <row r="192" spans="3:15" x14ac:dyDescent="0.35">
      <c r="C192" s="11"/>
      <c r="D192" s="81"/>
      <c r="E192" s="11"/>
      <c r="F192" s="11"/>
      <c r="G192" s="81"/>
      <c r="H192" s="81"/>
      <c r="I192" s="11"/>
      <c r="N192" s="81"/>
      <c r="O192" s="81"/>
    </row>
    <row r="193" spans="3:15" x14ac:dyDescent="0.35">
      <c r="C193" s="11"/>
      <c r="D193" s="81"/>
      <c r="E193" s="11"/>
      <c r="F193" s="11"/>
      <c r="G193" s="81"/>
      <c r="H193" s="81"/>
      <c r="I193" s="11"/>
      <c r="N193" s="81"/>
      <c r="O193" s="81"/>
    </row>
    <row r="194" spans="3:15" x14ac:dyDescent="0.35">
      <c r="C194" s="11"/>
      <c r="D194" s="81"/>
      <c r="E194" s="11"/>
      <c r="F194" s="11"/>
      <c r="G194" s="81"/>
      <c r="H194" s="81"/>
      <c r="I194" s="11"/>
      <c r="N194" s="81"/>
      <c r="O194" s="81"/>
    </row>
    <row r="195" spans="3:15" x14ac:dyDescent="0.35">
      <c r="C195" s="11"/>
      <c r="D195" s="81"/>
      <c r="E195" s="11"/>
      <c r="F195" s="11"/>
      <c r="G195" s="81"/>
      <c r="H195" s="81"/>
      <c r="I195" s="11"/>
      <c r="N195" s="81"/>
      <c r="O195" s="81"/>
    </row>
    <row r="196" spans="3:15" x14ac:dyDescent="0.35">
      <c r="C196" s="11"/>
      <c r="D196" s="81"/>
      <c r="E196" s="11"/>
      <c r="F196" s="11"/>
      <c r="G196" s="81"/>
      <c r="H196" s="81"/>
      <c r="I196" s="11"/>
      <c r="N196" s="81"/>
      <c r="O196" s="81"/>
    </row>
    <row r="197" spans="3:15" x14ac:dyDescent="0.35">
      <c r="C197" s="11"/>
      <c r="D197" s="81"/>
      <c r="E197" s="11"/>
      <c r="F197" s="11"/>
      <c r="G197" s="81"/>
      <c r="H197" s="81"/>
      <c r="I197" s="11"/>
      <c r="N197" s="81"/>
      <c r="O197" s="81"/>
    </row>
    <row r="198" spans="3:15" x14ac:dyDescent="0.35">
      <c r="C198" s="11"/>
      <c r="D198" s="81"/>
      <c r="E198" s="11"/>
      <c r="F198" s="11"/>
      <c r="G198" s="81"/>
      <c r="H198" s="81"/>
      <c r="I198" s="11"/>
      <c r="N198" s="81"/>
      <c r="O198" s="81"/>
    </row>
    <row r="199" spans="3:15" x14ac:dyDescent="0.35">
      <c r="C199" s="11"/>
      <c r="D199" s="81"/>
      <c r="E199" s="11"/>
      <c r="F199" s="11"/>
      <c r="G199" s="81"/>
      <c r="H199" s="81"/>
      <c r="I199" s="11"/>
      <c r="N199" s="81"/>
      <c r="O199" s="81"/>
    </row>
    <row r="200" spans="3:15" x14ac:dyDescent="0.35">
      <c r="C200" s="11"/>
      <c r="D200" s="81"/>
      <c r="E200" s="11"/>
      <c r="F200" s="11"/>
      <c r="G200" s="81"/>
      <c r="H200" s="81"/>
      <c r="I200" s="11"/>
      <c r="N200" s="81"/>
      <c r="O200" s="81"/>
    </row>
    <row r="201" spans="3:15" x14ac:dyDescent="0.35">
      <c r="C201" s="11"/>
      <c r="D201" s="81"/>
      <c r="E201" s="11"/>
      <c r="F201" s="11"/>
      <c r="G201" s="81"/>
      <c r="H201" s="81"/>
      <c r="I201" s="11"/>
      <c r="N201" s="81"/>
      <c r="O201" s="81"/>
    </row>
    <row r="202" spans="3:15" x14ac:dyDescent="0.35">
      <c r="C202" s="11"/>
      <c r="D202" s="81"/>
      <c r="E202" s="11"/>
      <c r="F202" s="11"/>
      <c r="G202" s="81"/>
      <c r="H202" s="81"/>
      <c r="I202" s="11"/>
      <c r="N202" s="81"/>
      <c r="O202" s="81"/>
    </row>
    <row r="203" spans="3:15" x14ac:dyDescent="0.35">
      <c r="C203" s="11"/>
      <c r="D203" s="81"/>
      <c r="E203" s="11"/>
      <c r="F203" s="11"/>
      <c r="G203" s="81"/>
      <c r="H203" s="81"/>
      <c r="I203" s="11"/>
      <c r="N203" s="81"/>
      <c r="O203" s="81"/>
    </row>
    <row r="204" spans="3:15" x14ac:dyDescent="0.35">
      <c r="C204" s="11"/>
      <c r="D204" s="81"/>
      <c r="E204" s="11"/>
      <c r="F204" s="11"/>
      <c r="G204" s="81"/>
      <c r="H204" s="81"/>
      <c r="I204" s="11"/>
      <c r="N204" s="81"/>
      <c r="O204" s="81"/>
    </row>
    <row r="205" spans="3:15" x14ac:dyDescent="0.35">
      <c r="C205" s="11"/>
      <c r="D205" s="81"/>
      <c r="E205" s="11"/>
      <c r="F205" s="11"/>
      <c r="G205" s="81"/>
      <c r="H205" s="81"/>
      <c r="I205" s="11"/>
      <c r="N205" s="81"/>
      <c r="O205" s="81"/>
    </row>
    <row r="206" spans="3:15" x14ac:dyDescent="0.35">
      <c r="C206" s="11"/>
      <c r="D206" s="81"/>
      <c r="E206" s="11"/>
      <c r="F206" s="11"/>
      <c r="G206" s="81"/>
      <c r="H206" s="81"/>
      <c r="I206" s="11"/>
      <c r="N206" s="81"/>
      <c r="O206" s="81"/>
    </row>
    <row r="207" spans="3:15" x14ac:dyDescent="0.35">
      <c r="C207" s="11"/>
      <c r="D207" s="81"/>
      <c r="E207" s="11"/>
      <c r="F207" s="11"/>
      <c r="G207" s="81"/>
      <c r="H207" s="81"/>
      <c r="I207" s="11"/>
      <c r="N207" s="81"/>
      <c r="O207" s="81"/>
    </row>
    <row r="208" spans="3:15" x14ac:dyDescent="0.35">
      <c r="C208" s="11"/>
      <c r="D208" s="81"/>
      <c r="E208" s="11"/>
      <c r="F208" s="11"/>
      <c r="G208" s="81"/>
      <c r="H208" s="81"/>
      <c r="I208" s="11"/>
      <c r="N208" s="81"/>
      <c r="O208" s="81"/>
    </row>
    <row r="209" spans="3:15" x14ac:dyDescent="0.35">
      <c r="C209" s="11"/>
      <c r="D209" s="81"/>
      <c r="E209" s="11"/>
      <c r="F209" s="11"/>
      <c r="G209" s="81"/>
      <c r="H209" s="81"/>
      <c r="I209" s="11"/>
      <c r="N209" s="81"/>
      <c r="O209" s="81"/>
    </row>
    <row r="210" spans="3:15" x14ac:dyDescent="0.35">
      <c r="C210" s="11"/>
      <c r="D210" s="81"/>
      <c r="E210" s="11"/>
      <c r="F210" s="11"/>
      <c r="G210" s="81"/>
      <c r="H210" s="81"/>
      <c r="I210" s="11"/>
      <c r="N210" s="81"/>
      <c r="O210" s="81"/>
    </row>
    <row r="211" spans="3:15" x14ac:dyDescent="0.35">
      <c r="C211" s="11"/>
      <c r="D211" s="81"/>
      <c r="E211" s="11"/>
      <c r="F211" s="11"/>
      <c r="G211" s="81"/>
      <c r="H211" s="81"/>
      <c r="I211" s="11"/>
      <c r="N211" s="81"/>
      <c r="O211" s="81"/>
    </row>
    <row r="212" spans="3:15" x14ac:dyDescent="0.35">
      <c r="C212" s="11"/>
      <c r="D212" s="81"/>
      <c r="E212" s="11"/>
      <c r="F212" s="11"/>
      <c r="G212" s="81"/>
      <c r="H212" s="81"/>
      <c r="I212" s="11"/>
      <c r="N212" s="81"/>
      <c r="O212" s="81"/>
    </row>
    <row r="213" spans="3:15" x14ac:dyDescent="0.35">
      <c r="C213" s="11"/>
      <c r="D213" s="81"/>
      <c r="E213" s="11"/>
      <c r="F213" s="11"/>
      <c r="G213" s="81"/>
      <c r="H213" s="81"/>
      <c r="I213" s="11"/>
      <c r="N213" s="81"/>
      <c r="O213" s="81"/>
    </row>
    <row r="214" spans="3:15" x14ac:dyDescent="0.35">
      <c r="C214" s="11"/>
      <c r="D214" s="81"/>
      <c r="E214" s="11"/>
      <c r="F214" s="11"/>
      <c r="G214" s="81"/>
      <c r="H214" s="81"/>
      <c r="I214" s="11"/>
      <c r="N214" s="81"/>
      <c r="O214" s="81"/>
    </row>
    <row r="215" spans="3:15" x14ac:dyDescent="0.35">
      <c r="C215" s="11"/>
      <c r="D215" s="81"/>
      <c r="E215" s="11"/>
      <c r="F215" s="11"/>
      <c r="G215" s="81"/>
      <c r="H215" s="81"/>
      <c r="I215" s="11"/>
      <c r="N215" s="81"/>
      <c r="O215" s="81"/>
    </row>
    <row r="216" spans="3:15" x14ac:dyDescent="0.35">
      <c r="C216" s="11"/>
      <c r="D216" s="81"/>
      <c r="E216" s="11"/>
      <c r="F216" s="11"/>
      <c r="G216" s="81"/>
      <c r="H216" s="81"/>
      <c r="I216" s="11"/>
      <c r="N216" s="81"/>
      <c r="O216" s="81"/>
    </row>
    <row r="217" spans="3:15" x14ac:dyDescent="0.35">
      <c r="C217" s="11"/>
      <c r="D217" s="81"/>
      <c r="E217" s="11"/>
      <c r="F217" s="11"/>
      <c r="G217" s="81"/>
      <c r="H217" s="81"/>
      <c r="I217" s="11"/>
      <c r="N217" s="81"/>
      <c r="O217" s="81"/>
    </row>
    <row r="218" spans="3:15" x14ac:dyDescent="0.35">
      <c r="C218" s="11"/>
      <c r="D218" s="81"/>
      <c r="E218" s="11"/>
      <c r="F218" s="11"/>
      <c r="G218" s="81"/>
      <c r="H218" s="81"/>
      <c r="I218" s="11"/>
      <c r="N218" s="81"/>
      <c r="O218" s="81"/>
    </row>
    <row r="219" spans="3:15" x14ac:dyDescent="0.35">
      <c r="C219" s="11"/>
      <c r="D219" s="81"/>
      <c r="E219" s="11"/>
      <c r="F219" s="11"/>
      <c r="G219" s="81"/>
      <c r="H219" s="81"/>
      <c r="I219" s="11"/>
      <c r="N219" s="81"/>
      <c r="O219" s="81"/>
    </row>
    <row r="220" spans="3:15" x14ac:dyDescent="0.35">
      <c r="C220" s="11"/>
      <c r="D220" s="81"/>
      <c r="E220" s="11"/>
      <c r="F220" s="11"/>
      <c r="G220" s="81"/>
      <c r="H220" s="81"/>
      <c r="I220" s="11"/>
      <c r="N220" s="81"/>
      <c r="O220" s="81"/>
    </row>
    <row r="221" spans="3:15" x14ac:dyDescent="0.35">
      <c r="C221" s="11"/>
      <c r="D221" s="81"/>
      <c r="E221" s="11"/>
      <c r="F221" s="11"/>
      <c r="G221" s="81"/>
      <c r="H221" s="81"/>
      <c r="I221" s="11"/>
      <c r="N221" s="81"/>
      <c r="O221" s="81"/>
    </row>
    <row r="222" spans="3:15" x14ac:dyDescent="0.35">
      <c r="C222" s="11"/>
      <c r="D222" s="81"/>
      <c r="E222" s="11"/>
      <c r="F222" s="11"/>
      <c r="G222" s="81"/>
      <c r="H222" s="81"/>
      <c r="I222" s="11"/>
      <c r="N222" s="81"/>
      <c r="O222" s="81"/>
    </row>
    <row r="223" spans="3:15" x14ac:dyDescent="0.35">
      <c r="C223" s="11"/>
      <c r="D223" s="81"/>
      <c r="E223" s="11"/>
      <c r="F223" s="11"/>
      <c r="G223" s="81"/>
      <c r="H223" s="81"/>
      <c r="I223" s="11"/>
      <c r="N223" s="81"/>
      <c r="O223" s="81"/>
    </row>
    <row r="224" spans="3:15" x14ac:dyDescent="0.35">
      <c r="C224" s="11"/>
      <c r="D224" s="81"/>
      <c r="E224" s="11"/>
      <c r="F224" s="11"/>
      <c r="G224" s="81"/>
      <c r="H224" s="81"/>
      <c r="I224" s="11"/>
      <c r="N224" s="81"/>
      <c r="O224" s="81"/>
    </row>
    <row r="225" spans="3:15" x14ac:dyDescent="0.35">
      <c r="C225" s="11"/>
      <c r="D225" s="81"/>
      <c r="E225" s="11"/>
      <c r="F225" s="11"/>
      <c r="G225" s="81"/>
      <c r="H225" s="81"/>
      <c r="I225" s="11"/>
      <c r="N225" s="81"/>
      <c r="O225" s="81"/>
    </row>
    <row r="226" spans="3:15" x14ac:dyDescent="0.35">
      <c r="C226" s="11"/>
      <c r="D226" s="81"/>
      <c r="E226" s="11"/>
      <c r="F226" s="11"/>
      <c r="G226" s="81"/>
      <c r="H226" s="81"/>
      <c r="I226" s="11"/>
      <c r="N226" s="81"/>
      <c r="O226" s="81"/>
    </row>
    <row r="227" spans="3:15" x14ac:dyDescent="0.35">
      <c r="C227" s="11"/>
      <c r="D227" s="81"/>
      <c r="E227" s="11"/>
      <c r="F227" s="11"/>
      <c r="G227" s="81"/>
      <c r="H227" s="81"/>
      <c r="I227" s="11"/>
      <c r="N227" s="81"/>
      <c r="O227" s="81"/>
    </row>
    <row r="228" spans="3:15" x14ac:dyDescent="0.35">
      <c r="C228" s="11"/>
      <c r="D228" s="81"/>
      <c r="E228" s="11"/>
      <c r="F228" s="11"/>
      <c r="G228" s="81"/>
      <c r="H228" s="81"/>
      <c r="I228" s="11"/>
      <c r="N228" s="81"/>
      <c r="O228" s="81"/>
    </row>
    <row r="229" spans="3:15" x14ac:dyDescent="0.35">
      <c r="C229" s="11"/>
      <c r="D229" s="81"/>
      <c r="E229" s="11"/>
      <c r="F229" s="11"/>
      <c r="G229" s="81"/>
      <c r="H229" s="81"/>
      <c r="I229" s="11"/>
      <c r="N229" s="81"/>
      <c r="O229" s="81"/>
    </row>
    <row r="230" spans="3:15" x14ac:dyDescent="0.35">
      <c r="C230" s="11"/>
      <c r="D230" s="81"/>
      <c r="E230" s="11"/>
      <c r="F230" s="11"/>
      <c r="G230" s="81"/>
      <c r="H230" s="81"/>
      <c r="I230" s="11"/>
      <c r="N230" s="81"/>
      <c r="O230" s="81"/>
    </row>
    <row r="231" spans="3:15" x14ac:dyDescent="0.35">
      <c r="C231" s="11"/>
      <c r="D231" s="81"/>
      <c r="E231" s="11"/>
      <c r="F231" s="11"/>
      <c r="G231" s="81"/>
      <c r="H231" s="81"/>
      <c r="I231" s="11"/>
      <c r="N231" s="81"/>
      <c r="O231" s="81"/>
    </row>
    <row r="232" spans="3:15" x14ac:dyDescent="0.35">
      <c r="C232" s="11"/>
      <c r="D232" s="81"/>
      <c r="E232" s="11"/>
      <c r="F232" s="11"/>
      <c r="G232" s="81"/>
      <c r="H232" s="81"/>
      <c r="I232" s="11"/>
      <c r="N232" s="81"/>
      <c r="O232" s="81"/>
    </row>
    <row r="233" spans="3:15" x14ac:dyDescent="0.35">
      <c r="C233" s="11"/>
      <c r="D233" s="81"/>
      <c r="E233" s="11"/>
      <c r="F233" s="11"/>
      <c r="G233" s="81"/>
      <c r="H233" s="81"/>
      <c r="I233" s="11"/>
      <c r="N233" s="81"/>
      <c r="O233" s="81"/>
    </row>
    <row r="234" spans="3:15" x14ac:dyDescent="0.35">
      <c r="C234" s="11"/>
      <c r="D234" s="81"/>
      <c r="E234" s="11"/>
      <c r="F234" s="11"/>
      <c r="G234" s="81"/>
      <c r="H234" s="81"/>
      <c r="I234" s="11"/>
      <c r="N234" s="81"/>
      <c r="O234" s="81"/>
    </row>
    <row r="235" spans="3:15" x14ac:dyDescent="0.35">
      <c r="C235" s="11"/>
      <c r="D235" s="81"/>
      <c r="E235" s="11"/>
      <c r="F235" s="11"/>
      <c r="G235" s="81"/>
      <c r="H235" s="81"/>
      <c r="I235" s="11"/>
      <c r="N235" s="81"/>
      <c r="O235" s="81"/>
    </row>
    <row r="236" spans="3:15" x14ac:dyDescent="0.35">
      <c r="C236" s="11"/>
      <c r="D236" s="81"/>
      <c r="E236" s="11"/>
      <c r="F236" s="11"/>
      <c r="G236" s="81"/>
      <c r="H236" s="81"/>
      <c r="I236" s="11"/>
      <c r="N236" s="81"/>
      <c r="O236" s="81"/>
    </row>
    <row r="237" spans="3:15" x14ac:dyDescent="0.35">
      <c r="C237" s="11"/>
      <c r="D237" s="81"/>
      <c r="E237" s="11"/>
      <c r="F237" s="11"/>
      <c r="G237" s="81"/>
      <c r="H237" s="81"/>
      <c r="I237" s="11"/>
      <c r="N237" s="81"/>
      <c r="O237" s="81"/>
    </row>
    <row r="238" spans="3:15" x14ac:dyDescent="0.35">
      <c r="C238" s="11"/>
      <c r="D238" s="81"/>
      <c r="E238" s="11"/>
      <c r="F238" s="11"/>
      <c r="G238" s="81"/>
      <c r="H238" s="81"/>
      <c r="I238" s="11"/>
      <c r="N238" s="81"/>
      <c r="O238" s="81"/>
    </row>
    <row r="239" spans="3:15" x14ac:dyDescent="0.35">
      <c r="C239" s="11"/>
      <c r="D239" s="81"/>
      <c r="E239" s="11"/>
      <c r="F239" s="11"/>
      <c r="G239" s="81"/>
      <c r="H239" s="81"/>
      <c r="I239" s="11"/>
      <c r="N239" s="81"/>
      <c r="O239" s="81"/>
    </row>
    <row r="240" spans="3:15" x14ac:dyDescent="0.35">
      <c r="C240" s="11"/>
      <c r="D240" s="81"/>
      <c r="E240" s="11"/>
      <c r="F240" s="11"/>
      <c r="G240" s="81"/>
      <c r="H240" s="81"/>
      <c r="I240" s="11"/>
      <c r="N240" s="81"/>
      <c r="O240" s="81"/>
    </row>
    <row r="241" spans="3:15" x14ac:dyDescent="0.35">
      <c r="C241" s="11"/>
      <c r="D241" s="81"/>
      <c r="E241" s="11"/>
      <c r="F241" s="11"/>
      <c r="G241" s="81"/>
      <c r="H241" s="81"/>
      <c r="I241" s="11"/>
      <c r="N241" s="81"/>
      <c r="O241" s="81"/>
    </row>
    <row r="242" spans="3:15" x14ac:dyDescent="0.35">
      <c r="C242" s="11"/>
      <c r="D242" s="81"/>
      <c r="E242" s="11"/>
      <c r="F242" s="11"/>
      <c r="G242" s="81"/>
      <c r="H242" s="81"/>
      <c r="I242" s="11"/>
      <c r="N242" s="81"/>
      <c r="O242" s="81"/>
    </row>
    <row r="243" spans="3:15" x14ac:dyDescent="0.35">
      <c r="C243" s="11"/>
      <c r="D243" s="81"/>
      <c r="E243" s="11"/>
      <c r="F243" s="11"/>
      <c r="G243" s="81"/>
      <c r="H243" s="81"/>
      <c r="I243" s="11"/>
      <c r="N243" s="81"/>
      <c r="O243" s="81"/>
    </row>
    <row r="244" spans="3:15" x14ac:dyDescent="0.35">
      <c r="C244" s="11"/>
      <c r="D244" s="81"/>
      <c r="E244" s="11"/>
      <c r="F244" s="11"/>
      <c r="G244" s="81"/>
      <c r="H244" s="81"/>
      <c r="I244" s="11"/>
      <c r="N244" s="81"/>
      <c r="O244" s="81"/>
    </row>
    <row r="245" spans="3:15" x14ac:dyDescent="0.35">
      <c r="C245" s="11"/>
      <c r="D245" s="81"/>
      <c r="E245" s="11"/>
      <c r="F245" s="11"/>
      <c r="G245" s="81"/>
      <c r="H245" s="81"/>
      <c r="I245" s="11"/>
      <c r="N245" s="81"/>
      <c r="O245" s="81"/>
    </row>
    <row r="246" spans="3:15" x14ac:dyDescent="0.35">
      <c r="C246" s="11"/>
      <c r="D246" s="81"/>
      <c r="E246" s="11"/>
      <c r="F246" s="11"/>
      <c r="G246" s="81"/>
      <c r="H246" s="81"/>
      <c r="I246" s="11"/>
      <c r="N246" s="81"/>
      <c r="O246" s="81"/>
    </row>
    <row r="247" spans="3:15" x14ac:dyDescent="0.35">
      <c r="C247" s="11"/>
      <c r="D247" s="81"/>
      <c r="E247" s="11"/>
      <c r="F247" s="11"/>
      <c r="G247" s="81"/>
      <c r="H247" s="81"/>
      <c r="I247" s="11"/>
      <c r="N247" s="81"/>
      <c r="O247" s="81"/>
    </row>
    <row r="248" spans="3:15" x14ac:dyDescent="0.35">
      <c r="C248" s="11"/>
      <c r="D248" s="81"/>
      <c r="E248" s="11"/>
      <c r="F248" s="11"/>
      <c r="G248" s="81"/>
      <c r="H248" s="81"/>
      <c r="I248" s="11"/>
      <c r="N248" s="81"/>
      <c r="O248" s="81"/>
    </row>
    <row r="249" spans="3:15" x14ac:dyDescent="0.35">
      <c r="C249" s="11"/>
      <c r="D249" s="81"/>
      <c r="E249" s="11"/>
      <c r="F249" s="11"/>
      <c r="G249" s="81"/>
      <c r="H249" s="81"/>
      <c r="I249" s="11"/>
      <c r="N249" s="81"/>
      <c r="O249" s="81"/>
    </row>
    <row r="250" spans="3:15" x14ac:dyDescent="0.35">
      <c r="C250" s="11"/>
      <c r="D250" s="81"/>
      <c r="E250" s="11"/>
      <c r="F250" s="11"/>
      <c r="G250" s="81"/>
      <c r="H250" s="81"/>
      <c r="I250" s="11"/>
      <c r="N250" s="81"/>
      <c r="O250" s="81"/>
    </row>
    <row r="251" spans="3:15" x14ac:dyDescent="0.35">
      <c r="C251" s="11"/>
      <c r="D251" s="81"/>
      <c r="E251" s="11"/>
      <c r="F251" s="11"/>
      <c r="G251" s="81"/>
      <c r="H251" s="81"/>
      <c r="I251" s="11"/>
      <c r="N251" s="81"/>
      <c r="O251" s="81"/>
    </row>
    <row r="252" spans="3:15" x14ac:dyDescent="0.35">
      <c r="C252" s="11"/>
      <c r="D252" s="81"/>
      <c r="E252" s="11"/>
      <c r="F252" s="11"/>
      <c r="G252" s="81"/>
      <c r="H252" s="81"/>
      <c r="I252" s="11"/>
      <c r="N252" s="81"/>
      <c r="O252" s="81"/>
    </row>
    <row r="253" spans="3:15" x14ac:dyDescent="0.35">
      <c r="C253" s="11"/>
      <c r="D253" s="81"/>
      <c r="E253" s="11"/>
      <c r="F253" s="11"/>
      <c r="G253" s="81"/>
      <c r="H253" s="81"/>
      <c r="I253" s="11"/>
      <c r="N253" s="81"/>
      <c r="O253" s="81"/>
    </row>
    <row r="254" spans="3:15" x14ac:dyDescent="0.35">
      <c r="C254" s="11"/>
      <c r="D254" s="81"/>
      <c r="E254" s="11"/>
      <c r="F254" s="11"/>
      <c r="G254" s="81"/>
      <c r="H254" s="81"/>
      <c r="I254" s="11"/>
      <c r="N254" s="81"/>
      <c r="O254" s="81"/>
    </row>
    <row r="255" spans="3:15" x14ac:dyDescent="0.35">
      <c r="C255" s="11"/>
      <c r="D255" s="81"/>
      <c r="E255" s="11"/>
      <c r="F255" s="11"/>
      <c r="G255" s="81"/>
      <c r="H255" s="81"/>
      <c r="I255" s="11"/>
      <c r="N255" s="81"/>
      <c r="O255" s="81"/>
    </row>
    <row r="256" spans="3:15" x14ac:dyDescent="0.35">
      <c r="C256" s="11"/>
      <c r="D256" s="81"/>
      <c r="E256" s="11"/>
      <c r="F256" s="11"/>
      <c r="G256" s="81"/>
      <c r="H256" s="81"/>
      <c r="I256" s="11"/>
      <c r="N256" s="81"/>
      <c r="O256" s="81"/>
    </row>
    <row r="257" spans="3:15" x14ac:dyDescent="0.35">
      <c r="C257" s="11"/>
      <c r="D257" s="81"/>
      <c r="E257" s="11"/>
      <c r="F257" s="11"/>
      <c r="G257" s="81"/>
      <c r="H257" s="81"/>
      <c r="I257" s="11"/>
      <c r="N257" s="81"/>
      <c r="O257" s="81"/>
    </row>
  </sheetData>
  <sheetProtection password="C143" sheet="1" objects="1" scenarios="1"/>
  <mergeCells count="61">
    <mergeCell ref="B40:G40"/>
    <mergeCell ref="Q39:S39"/>
    <mergeCell ref="Q40:S40"/>
    <mergeCell ref="Q1:S1"/>
    <mergeCell ref="B1:E1"/>
    <mergeCell ref="B39:H39"/>
    <mergeCell ref="N7:N10"/>
    <mergeCell ref="M7:M10"/>
    <mergeCell ref="L7:L10"/>
    <mergeCell ref="I11:I14"/>
    <mergeCell ref="H11:H14"/>
    <mergeCell ref="J11:J14"/>
    <mergeCell ref="K11:K14"/>
    <mergeCell ref="H21:H29"/>
    <mergeCell ref="I21:I29"/>
    <mergeCell ref="J21:J29"/>
    <mergeCell ref="H7:H10"/>
    <mergeCell ref="I7:I10"/>
    <mergeCell ref="J7:J10"/>
    <mergeCell ref="K7:K10"/>
    <mergeCell ref="L11:L14"/>
    <mergeCell ref="M11:M14"/>
    <mergeCell ref="N11:N14"/>
    <mergeCell ref="I15:I20"/>
    <mergeCell ref="L15:L20"/>
    <mergeCell ref="M15:M20"/>
    <mergeCell ref="N15:N20"/>
    <mergeCell ref="J15:J20"/>
    <mergeCell ref="K15:K20"/>
    <mergeCell ref="H15:H20"/>
    <mergeCell ref="H30:H31"/>
    <mergeCell ref="K21:K29"/>
    <mergeCell ref="I30:I31"/>
    <mergeCell ref="J30:J31"/>
    <mergeCell ref="L30:L31"/>
    <mergeCell ref="L21:L29"/>
    <mergeCell ref="M21:M29"/>
    <mergeCell ref="N21:N29"/>
    <mergeCell ref="H32:H33"/>
    <mergeCell ref="K30:K31"/>
    <mergeCell ref="I32:I33"/>
    <mergeCell ref="J32:J33"/>
    <mergeCell ref="M30:M31"/>
    <mergeCell ref="N30:N31"/>
    <mergeCell ref="L34:L35"/>
    <mergeCell ref="M34:M35"/>
    <mergeCell ref="N34:N35"/>
    <mergeCell ref="L32:L33"/>
    <mergeCell ref="M32:M33"/>
    <mergeCell ref="N32:N33"/>
    <mergeCell ref="H36:H37"/>
    <mergeCell ref="K34:K35"/>
    <mergeCell ref="L36:L37"/>
    <mergeCell ref="M36:M37"/>
    <mergeCell ref="N36:N37"/>
    <mergeCell ref="I36:I37"/>
    <mergeCell ref="J36:J37"/>
    <mergeCell ref="K36:K37"/>
    <mergeCell ref="H34:H35"/>
    <mergeCell ref="I34:I35"/>
    <mergeCell ref="J34:J35"/>
  </mergeCells>
  <conditionalFormatting sqref="B7:B37">
    <cfRule type="cellIs" dxfId="37" priority="46" operator="greaterThanOrEqual">
      <formula>1</formula>
    </cfRule>
  </conditionalFormatting>
  <conditionalFormatting sqref="B7:B37 D7:D10">
    <cfRule type="containsBlanks" dxfId="36" priority="49">
      <formula>LEN(TRIM(B7))=0</formula>
    </cfRule>
  </conditionalFormatting>
  <conditionalFormatting sqref="S7:S37">
    <cfRule type="cellIs" dxfId="35" priority="32" operator="equal">
      <formula>"NEVYHOVUJE"</formula>
    </cfRule>
    <cfRule type="cellIs" dxfId="34" priority="33" operator="equal">
      <formula>"VYHOVUJE"</formula>
    </cfRule>
  </conditionalFormatting>
  <conditionalFormatting sqref="G7:G37">
    <cfRule type="notContainsBlanks" dxfId="33" priority="24">
      <formula>LEN(TRIM(G7))&gt;0</formula>
    </cfRule>
    <cfRule type="containsBlanks" dxfId="32" priority="25">
      <formula>LEN(TRIM(G7))=0</formula>
    </cfRule>
  </conditionalFormatting>
  <conditionalFormatting sqref="G7:G37">
    <cfRule type="notContainsBlanks" dxfId="31" priority="23">
      <formula>LEN(TRIM(G7))&gt;0</formula>
    </cfRule>
  </conditionalFormatting>
  <conditionalFormatting sqref="G7:G37">
    <cfRule type="notContainsBlanks" dxfId="30" priority="22">
      <formula>LEN(TRIM(G7))&gt;0</formula>
    </cfRule>
    <cfRule type="containsBlanks" dxfId="29" priority="26">
      <formula>LEN(TRIM(G7))=0</formula>
    </cfRule>
  </conditionalFormatting>
  <conditionalFormatting sqref="Q7:Q37">
    <cfRule type="notContainsBlanks" dxfId="23" priority="15">
      <formula>LEN(TRIM(Q7))&gt;0</formula>
    </cfRule>
    <cfRule type="containsBlanks" dxfId="22" priority="16">
      <formula>LEN(TRIM(Q7))=0</formula>
    </cfRule>
  </conditionalFormatting>
  <conditionalFormatting sqref="Q7:Q37">
    <cfRule type="notContainsBlanks" dxfId="21" priority="14">
      <formula>LEN(TRIM(Q7))&gt;0</formula>
    </cfRule>
  </conditionalFormatting>
  <conditionalFormatting sqref="D11:D14">
    <cfRule type="containsBlanks" dxfId="17" priority="10">
      <formula>LEN(TRIM(D11))=0</formula>
    </cfRule>
  </conditionalFormatting>
  <conditionalFormatting sqref="D15:D20">
    <cfRule type="containsBlanks" dxfId="16" priority="9">
      <formula>LEN(TRIM(D15))=0</formula>
    </cfRule>
  </conditionalFormatting>
  <conditionalFormatting sqref="D28:D29 D21:D26">
    <cfRule type="containsBlanks" dxfId="15" priority="8">
      <formula>LEN(TRIM(D21))=0</formula>
    </cfRule>
  </conditionalFormatting>
  <conditionalFormatting sqref="D27">
    <cfRule type="containsBlanks" dxfId="14" priority="7">
      <formula>LEN(TRIM(D27))=0</formula>
    </cfRule>
  </conditionalFormatting>
  <conditionalFormatting sqref="D28">
    <cfRule type="containsBlanks" dxfId="13" priority="6">
      <formula>LEN(TRIM(D28))=0</formula>
    </cfRule>
  </conditionalFormatting>
  <conditionalFormatting sqref="D28">
    <cfRule type="containsBlanks" dxfId="12" priority="5">
      <formula>LEN(TRIM(D28))=0</formula>
    </cfRule>
  </conditionalFormatting>
  <conditionalFormatting sqref="D30:D31">
    <cfRule type="containsBlanks" dxfId="11" priority="4">
      <formula>LEN(TRIM(D30))=0</formula>
    </cfRule>
  </conditionalFormatting>
  <conditionalFormatting sqref="D32:D33">
    <cfRule type="containsBlanks" dxfId="10" priority="3">
      <formula>LEN(TRIM(D32))=0</formula>
    </cfRule>
  </conditionalFormatting>
  <conditionalFormatting sqref="D34:D35">
    <cfRule type="containsBlanks" dxfId="9" priority="2">
      <formula>LEN(TRIM(D34))=0</formula>
    </cfRule>
  </conditionalFormatting>
  <conditionalFormatting sqref="D36:D37">
    <cfRule type="containsBlanks" dxfId="8" priority="1">
      <formula>LEN(TRIM(D36))=0</formula>
    </cfRule>
  </conditionalFormatting>
  <dataValidations count="2">
    <dataValidation type="list" showInputMessage="1" showErrorMessage="1" sqref="I7 I11 I15 I21 I30 I32 I34 I36">
      <formula1>"ANO,NE"</formula1>
    </dataValidation>
    <dataValidation type="list" showInputMessage="1" showErrorMessage="1" sqref="E7:E37">
      <formula1>"ks,bal,sada,m,"</formula1>
    </dataValidation>
  </dataValidations>
  <pageMargins left="0.15748031496062992" right="0.23622047244094491" top="0.19685039370078741" bottom="0.15748031496062992" header="0.15748031496062992" footer="0.17"/>
  <pageSetup paperSize="9" scale="1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#REF!</xm:f>
          </x14:formula1>
          <xm:sqref>T7:T10 T30:T33</xm:sqref>
        </x14:dataValidation>
        <x14:dataValidation type="list" allowBlank="1" showInputMessage="1" showErrorMessage="1">
          <x14:formula1>
            <xm:f>[1]CPV!#REF!</xm:f>
          </x14:formula1>
          <xm:sqref>T11:T14 T36:T37</xm:sqref>
        </x14:dataValidation>
        <x14:dataValidation type="list" allowBlank="1" showInputMessage="1" showErrorMessage="1">
          <x14:formula1>
            <xm:f>[2]CPV!#REF!</xm:f>
          </x14:formula1>
          <xm:sqref>T15:T20</xm:sqref>
        </x14:dataValidation>
        <x14:dataValidation type="list" allowBlank="1" showInputMessage="1" showErrorMessage="1">
          <x14:formula1>
            <xm:f>[3]CPV!#REF!</xm:f>
          </x14:formula1>
          <xm:sqref>T21:T29</xm:sqref>
        </x14:dataValidation>
        <x14:dataValidation type="list" allowBlank="1" showInputMessage="1" showErrorMessage="1">
          <x14:formula1>
            <xm:f>[4]CPV!#REF!</xm:f>
          </x14:formula1>
          <xm:sqref>T34:T35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2019-11-07T09:03:57Z</cp:lastPrinted>
  <dcterms:created xsi:type="dcterms:W3CDTF">2014-03-05T12:43:32Z</dcterms:created>
  <dcterms:modified xsi:type="dcterms:W3CDTF">2019-11-07T11:22:26Z</dcterms:modified>
</cp:coreProperties>
</file>