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2" tabRatio="939"/>
  </bookViews>
  <sheets>
    <sheet name="Tiskárny, kopírky, multifunkce" sheetId="22" r:id="rId1"/>
  </sheets>
  <definedNames>
    <definedName name="_xlnm.Print_Area" localSheetId="0">'Tiskárny, kopírky, multifunkce'!$B$1:$S$11</definedName>
  </definedNames>
  <calcPr calcId="152511"/>
</workbook>
</file>

<file path=xl/calcChain.xml><?xml version="1.0" encoding="utf-8"?>
<calcChain xmlns="http://schemas.openxmlformats.org/spreadsheetml/2006/main">
  <c r="R8" i="22" l="1"/>
  <c r="R7" i="22"/>
  <c r="N8" i="22" l="1"/>
  <c r="N7" i="22"/>
  <c r="O11" i="22" l="1"/>
  <c r="Q8" i="22" l="1"/>
  <c r="Q7" i="22" l="1"/>
  <c r="P11" i="22" l="1"/>
</calcChain>
</file>

<file path=xl/sharedStrings.xml><?xml version="1.0" encoding="utf-8"?>
<sst xmlns="http://schemas.openxmlformats.org/spreadsheetml/2006/main" count="51" uniqueCount="47">
  <si>
    <t>Množství</t>
  </si>
  <si>
    <t>Položka</t>
  </si>
  <si>
    <t>30232110-8 - Laserové tiskárny</t>
  </si>
  <si>
    <t>30232150-0 - Inkoustové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</si>
  <si>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</si>
  <si>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</si>
  <si>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</si>
  <si>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</si>
  <si>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</si>
  <si>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</si>
  <si>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</si>
  <si>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</si>
  <si>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</si>
  <si>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</si>
  <si>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Barevná multifunkční tiskárna</t>
  </si>
  <si>
    <t>UC 435, Kunešová, F2</t>
  </si>
  <si>
    <t>ks</t>
  </si>
  <si>
    <t>Tiskárny, kopírky, multifunkce II. 020-2019 (TKM-(II.)-020-2019)</t>
  </si>
  <si>
    <t>Priloha_c._1_Kupni_smlouvy_technicka_specifikace_TKM-(II.)-020-2019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</si>
  <si>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</si>
  <si>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</si>
  <si>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</si>
  <si>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</si>
  <si>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</si>
  <si>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</si>
  <si>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t>NE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</si>
  <si>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</si>
  <si>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Marie Kunešová, 
Tel.: 37763 2125,
mkunes@kky.zcu.cz</t>
  </si>
  <si>
    <t>Kontaktní osoba 
k převzetí zboží</t>
  </si>
  <si>
    <t>Ing. Jaroslav Šebesta, 
Tel.: 37763 2131</t>
  </si>
  <si>
    <t xml:space="preserve">Místo dodání </t>
  </si>
  <si>
    <t>Technická 8, 
301 00 Plzeň, 
Fakulta aplikovaných věd -
Katedra kybernetiky, 
mísntost UC 431</t>
  </si>
  <si>
    <t>Maximální cena za jednotlivé položky 
 v Kč BEZ DPH</t>
  </si>
  <si>
    <t>POZNÁMKA 
jde o interní pozn. ZČU určenou pro odd. PS-NL (nákup)</t>
  </si>
  <si>
    <t>CPV - výběr
TISKÁRNY, KOPÍRKY, MULTIFUNKCE</t>
  </si>
  <si>
    <t>V případě, že se dodavatel při předání zboží na některá uvedená tel. čísla nedovolá, bude v takovém případě volat tel. 377 631 320, 377 631 325.</t>
  </si>
  <si>
    <t>Min. 26 stran A4 za minutu v černobílém nebo barevném provedení.
Duplexní jednotka pro oboustranný tisk a oboustranné skenování/kopírování.
Celková životnost stroje minimálně 100 000 stran nebo 5 let.
Životnost válce minimálně 100 000 stran.
4,3 palcový dotykový displej s intuitivním ovládáním.
Tonery s kapacitou až 3000 barevných stran.
Rozlišení min. 1200 x 1200 dpi se sníženou rychlostí tisku.
Technologie MultiBit pro kvalitu tisku odpovídající min. 9600x600 dpi (tisk), min. 600x600 dpi, min. 256 odstínů pro každou barvu (sken/kopírování).
Tiskové funkce: PCL6 (PCL5c/PCL-XL), KPDL3 (PostScript 3 kompatibilní), PDF přímý tisk, XPS přímý tisk, 45 čárových kódů (např. EAN8, EAN13, EAN128) s automatickým generováním kontrolních součtů a podpora dvojdimenzionálních čárových kódů PDF- 417 pod řídícím jazykem PRESCRIBE.
Kopírovací funkce: automatický barevný mód, vícenásobné kopírování, elektronické třídění, 2 a 4 originály na jednu kopii, automatické duplexní kopírování, nepřetržité skenování, automatická změna zásobníku, kontrola density tisku kopií.
Skenovací funkce: skenování do emailu (SMPT), skenování do FTP (přes SSL), skenování do SMB, skenování do USB, typ souborů TIFF, PDF, PDF/A, vysoko komprimované PDF, šifrované PDF, JPEG, XPS.</t>
  </si>
  <si>
    <t>Inkoustová tiskárna</t>
  </si>
  <si>
    <t>ANO</t>
  </si>
  <si>
    <t>Název projektu: ESF projekt Západočeské univerzity v Plzni.     
Číslo projektu: CZ.02.2.69/0.0/0.0/16_015/0002287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</si>
  <si>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</si>
  <si>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Jan Topinka,
Tel.: 605 804 421,
37763 1908</t>
  </si>
  <si>
    <t>Univerzitní 8,
301 00 Plzeň,
Odbor celoživotního vzdělávání -
Celoživotní a distanční vzdělávání,
místnost UK 611a</t>
  </si>
  <si>
    <t>Obchodní název + typ + délka záruky</t>
  </si>
  <si>
    <r>
      <t xml:space="preserve">Inkoustová barevná tiskárna s tankovým systémem zajišťující jednoduché doplňování inkoustu.
Min. rozlišením při tisku </t>
    </r>
    <r>
      <rPr>
        <sz val="11"/>
        <color rgb="FFFF0000"/>
        <rFont val="Calibri"/>
        <family val="2"/>
        <charset val="238"/>
        <scheme val="minor"/>
      </rPr>
      <t>5000</t>
    </r>
    <r>
      <rPr>
        <sz val="11"/>
        <rFont val="Calibri"/>
        <family val="2"/>
        <charset val="238"/>
        <scheme val="minor"/>
      </rPr>
      <t xml:space="preserve">x1200 dpi.
Tisk, kopírování, sken, možnost použít jako síťovou tiskárnu. 
Automatický podavač na kopírování.
Rozhraní USB, WIFI, Etherner. </t>
    </r>
    <r>
      <rPr>
        <sz val="11"/>
        <rFont val="Calibri"/>
        <family val="2"/>
        <charset val="238"/>
        <scheme val="minor"/>
      </rPr>
      <t xml:space="preserve">
Formát A4.
Kapacita zásobníku min. 100 listů.
Rozlišení při skenování min. 1200 dpi x 2400 dpi ve formátech .jpg, .png, .pdf.
Bezokrajový tisk. 
Včetně CD, startovací inkoustové náplně, kabel USB.
Tisk na jednu náplň min. 5000 stran.
LCD displej, ovládání v češtině.
Záruka minimálně 2 roky.</t>
    </r>
  </si>
  <si>
    <t>TA P-C3062i MFP, záruka 24 měsíců</t>
  </si>
  <si>
    <t>Brother MFC-T910DW (MFCT910DWRE1),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</si>
</sst>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8" fillId="4" borderId="9" xfId="0" applyNumberFormat="1" applyFont="1" applyFill="1" applyBorder="1" applyAlignment="1" applyProtection="1">
      <alignment horizontal="right" vertical="center" indent="1"/>
    </xf>
    <xf numFmtId="164" fontId="14" fillId="0" borderId="3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4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2"/>
  <sheetViews>
    <sheetView tabSelected="1" topLeftCell="E4" zoomScale="82" zoomScaleNormal="82" workbookViewId="0">
      <selection activeCell="P7" sqref="P7"/>
    </sheetView>
  </sheetViews>
  <sheetFormatPr defaultColWidth="8.88671875"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78" customWidth="1"/>
    <col min="5" max="5" width="9.88671875" style="13" customWidth="1"/>
    <col min="6" max="6" width="108.6640625" style="6" customWidth="1"/>
    <col min="7" max="7" width="30.109375" style="79" customWidth="1"/>
    <col min="8" max="8" width="23.5546875" style="6" customWidth="1"/>
    <col min="9" max="9" width="19.33203125" style="6" customWidth="1"/>
    <col min="10" max="10" width="53" style="7" customWidth="1"/>
    <col min="11" max="11" width="25.6640625" style="7" customWidth="1"/>
    <col min="12" max="12" width="25.33203125" style="7" customWidth="1"/>
    <col min="13" max="13" width="33.109375" style="6" customWidth="1"/>
    <col min="14" max="14" width="17.6640625" style="79" hidden="1" customWidth="1"/>
    <col min="15" max="15" width="20.88671875" style="1" customWidth="1"/>
    <col min="16" max="16" width="24.33203125" style="1" customWidth="1"/>
    <col min="17" max="17" width="21" style="1" customWidth="1"/>
    <col min="18" max="18" width="19.44140625" style="1" customWidth="1"/>
    <col min="19" max="19" width="20.44140625" style="1" hidden="1" customWidth="1"/>
    <col min="20" max="20" width="40.88671875" style="71" customWidth="1"/>
    <col min="21" max="16384" width="8.88671875" style="1"/>
  </cols>
  <sheetData>
    <row r="1" spans="1:20" s="7" customFormat="1" ht="24.6" customHeight="1" x14ac:dyDescent="0.3">
      <c r="B1" s="87" t="s">
        <v>17</v>
      </c>
      <c r="C1" s="87"/>
      <c r="D1" s="87"/>
      <c r="E1" s="87"/>
      <c r="F1" s="87"/>
      <c r="G1" s="6"/>
      <c r="H1" s="6"/>
      <c r="I1" s="6"/>
      <c r="M1" s="6"/>
      <c r="N1" s="6"/>
      <c r="O1" s="25"/>
      <c r="P1" s="95" t="s">
        <v>18</v>
      </c>
      <c r="Q1" s="95"/>
      <c r="R1" s="95"/>
      <c r="T1" s="40"/>
    </row>
    <row r="2" spans="1:20" s="7" customFormat="1" ht="18.75" customHeight="1" x14ac:dyDescent="0.25">
      <c r="C2" s="6"/>
      <c r="D2" s="13"/>
      <c r="E2" s="13"/>
      <c r="F2" s="6"/>
      <c r="G2" s="6"/>
      <c r="H2" s="6"/>
      <c r="I2" s="6"/>
      <c r="L2" s="41"/>
      <c r="M2" s="6"/>
      <c r="N2" s="6"/>
      <c r="R2" s="8"/>
      <c r="S2" s="42"/>
      <c r="T2" s="43"/>
    </row>
    <row r="3" spans="1:20" s="7" customFormat="1" ht="18" customHeight="1" x14ac:dyDescent="0.3">
      <c r="B3" s="44"/>
      <c r="C3" s="45" t="s">
        <v>10</v>
      </c>
      <c r="D3" s="46"/>
      <c r="E3" s="46"/>
      <c r="F3" s="46"/>
      <c r="G3" s="47"/>
      <c r="H3" s="47"/>
      <c r="I3" s="47"/>
      <c r="J3" s="47"/>
      <c r="K3" s="47"/>
      <c r="L3" s="41"/>
      <c r="M3" s="6"/>
      <c r="N3" s="9"/>
      <c r="R3" s="8"/>
      <c r="S3" s="48"/>
      <c r="T3" s="10"/>
    </row>
    <row r="4" spans="1:20" s="7" customFormat="1" ht="18.75" customHeight="1" thickBot="1" x14ac:dyDescent="0.35">
      <c r="B4" s="49"/>
      <c r="C4" s="50" t="s">
        <v>12</v>
      </c>
      <c r="D4" s="45"/>
      <c r="E4" s="45"/>
      <c r="F4" s="45"/>
      <c r="I4" s="10"/>
      <c r="M4" s="6"/>
      <c r="N4" s="9"/>
      <c r="R4" s="8"/>
      <c r="S4" s="48"/>
      <c r="T4" s="10"/>
    </row>
    <row r="5" spans="1:20" s="7" customFormat="1" ht="36.75" customHeight="1" thickBot="1" x14ac:dyDescent="0.35">
      <c r="B5" s="11"/>
      <c r="C5" s="12"/>
      <c r="D5" s="13"/>
      <c r="E5" s="13"/>
      <c r="F5" s="6"/>
      <c r="G5" s="21" t="s">
        <v>11</v>
      </c>
      <c r="H5" s="6"/>
      <c r="I5" s="6"/>
      <c r="M5" s="6"/>
      <c r="N5" s="14"/>
      <c r="P5" s="21" t="s">
        <v>11</v>
      </c>
      <c r="T5" s="51"/>
    </row>
    <row r="6" spans="1:20" s="7" customFormat="1" ht="103.5" customHeight="1" thickTop="1" thickBot="1" x14ac:dyDescent="0.35">
      <c r="B6" s="15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22" t="s">
        <v>43</v>
      </c>
      <c r="H6" s="23" t="s">
        <v>22</v>
      </c>
      <c r="I6" s="23" t="s">
        <v>23</v>
      </c>
      <c r="J6" s="23" t="s">
        <v>40</v>
      </c>
      <c r="K6" s="39" t="s">
        <v>26</v>
      </c>
      <c r="L6" s="39" t="s">
        <v>28</v>
      </c>
      <c r="M6" s="23" t="s">
        <v>30</v>
      </c>
      <c r="N6" s="23" t="s">
        <v>32</v>
      </c>
      <c r="O6" s="23" t="s">
        <v>5</v>
      </c>
      <c r="P6" s="20" t="s">
        <v>6</v>
      </c>
      <c r="Q6" s="39" t="s">
        <v>7</v>
      </c>
      <c r="R6" s="39" t="s">
        <v>8</v>
      </c>
      <c r="S6" s="23" t="s">
        <v>33</v>
      </c>
      <c r="T6" s="23" t="s">
        <v>34</v>
      </c>
    </row>
    <row r="7" spans="1:20" ht="264" customHeight="1" thickTop="1" thickBot="1" x14ac:dyDescent="0.35">
      <c r="A7" s="52"/>
      <c r="B7" s="53">
        <v>1</v>
      </c>
      <c r="C7" s="54" t="s">
        <v>14</v>
      </c>
      <c r="D7" s="55">
        <v>1</v>
      </c>
      <c r="E7" s="56" t="s">
        <v>16</v>
      </c>
      <c r="F7" s="57" t="s">
        <v>36</v>
      </c>
      <c r="G7" s="26" t="s">
        <v>45</v>
      </c>
      <c r="H7" s="58" t="s">
        <v>24</v>
      </c>
      <c r="I7" s="56" t="s">
        <v>25</v>
      </c>
      <c r="J7" s="56"/>
      <c r="K7" s="56" t="s">
        <v>27</v>
      </c>
      <c r="L7" s="59" t="s">
        <v>29</v>
      </c>
      <c r="M7" s="59" t="s">
        <v>31</v>
      </c>
      <c r="N7" s="27">
        <f>D7*O7</f>
        <v>9500</v>
      </c>
      <c r="O7" s="37">
        <v>9500</v>
      </c>
      <c r="P7" s="28">
        <v>9500</v>
      </c>
      <c r="Q7" s="29">
        <f>D7*P7</f>
        <v>9500</v>
      </c>
      <c r="R7" s="30" t="str">
        <f>IF(ISNUMBER(P7), IF(P7&gt;O7,"NEVYHOVUJE","VYHOVUJE")," ")</f>
        <v>VYHOVUJE</v>
      </c>
      <c r="S7" s="60" t="s">
        <v>15</v>
      </c>
      <c r="T7" s="61" t="s">
        <v>2</v>
      </c>
    </row>
    <row r="8" spans="1:20" ht="239.25" customHeight="1" thickBot="1" x14ac:dyDescent="0.35">
      <c r="B8" s="62">
        <v>2</v>
      </c>
      <c r="C8" s="63" t="s">
        <v>37</v>
      </c>
      <c r="D8" s="64">
        <v>1</v>
      </c>
      <c r="E8" s="65" t="s">
        <v>16</v>
      </c>
      <c r="F8" s="66" t="s">
        <v>44</v>
      </c>
      <c r="G8" s="31" t="s">
        <v>46</v>
      </c>
      <c r="H8" s="65" t="s">
        <v>24</v>
      </c>
      <c r="I8" s="65" t="s">
        <v>38</v>
      </c>
      <c r="J8" s="67" t="s">
        <v>39</v>
      </c>
      <c r="K8" s="67" t="s">
        <v>41</v>
      </c>
      <c r="L8" s="67" t="s">
        <v>41</v>
      </c>
      <c r="M8" s="67" t="s">
        <v>42</v>
      </c>
      <c r="N8" s="32">
        <f>D8*O8</f>
        <v>4958</v>
      </c>
      <c r="O8" s="33">
        <v>4958</v>
      </c>
      <c r="P8" s="34">
        <v>4948</v>
      </c>
      <c r="Q8" s="35">
        <f>D8*P8</f>
        <v>4948</v>
      </c>
      <c r="R8" s="36" t="str">
        <f t="shared" ref="R8" si="0">IF(ISNUMBER(P8), IF(P8&gt;O8,"NEVYHOVUJE","VYHOVUJE")," ")</f>
        <v>VYHOVUJE</v>
      </c>
      <c r="S8" s="68"/>
      <c r="T8" s="67" t="s">
        <v>3</v>
      </c>
    </row>
    <row r="9" spans="1:20" ht="13.5" customHeight="1" thickTop="1" thickBot="1" x14ac:dyDescent="0.3">
      <c r="A9" s="69"/>
      <c r="B9" s="69"/>
      <c r="C9" s="48"/>
      <c r="D9" s="69"/>
      <c r="E9" s="48"/>
      <c r="F9" s="48"/>
      <c r="G9" s="69"/>
      <c r="H9" s="48"/>
      <c r="I9" s="48"/>
      <c r="J9" s="48"/>
      <c r="K9" s="48"/>
      <c r="L9" s="48"/>
      <c r="M9" s="48"/>
      <c r="N9" s="69"/>
      <c r="O9" s="69"/>
      <c r="P9" s="69"/>
      <c r="Q9" s="70"/>
      <c r="R9" s="69"/>
      <c r="S9" s="69"/>
    </row>
    <row r="10" spans="1:20" ht="60.75" customHeight="1" thickTop="1" thickBot="1" x14ac:dyDescent="0.35">
      <c r="A10" s="72"/>
      <c r="B10" s="96" t="s">
        <v>13</v>
      </c>
      <c r="C10" s="96"/>
      <c r="D10" s="96"/>
      <c r="E10" s="96"/>
      <c r="F10" s="96"/>
      <c r="G10" s="96"/>
      <c r="H10" s="96"/>
      <c r="I10" s="16"/>
      <c r="J10" s="16"/>
      <c r="K10" s="73"/>
      <c r="L10" s="73"/>
      <c r="M10" s="73"/>
      <c r="N10" s="4"/>
      <c r="O10" s="24" t="s">
        <v>4</v>
      </c>
      <c r="P10" s="92" t="s">
        <v>9</v>
      </c>
      <c r="Q10" s="93"/>
      <c r="R10" s="94"/>
      <c r="S10" s="74"/>
      <c r="T10" s="75"/>
    </row>
    <row r="11" spans="1:20" ht="33" customHeight="1" thickTop="1" thickBot="1" x14ac:dyDescent="0.35">
      <c r="A11" s="72"/>
      <c r="B11" s="88" t="s">
        <v>35</v>
      </c>
      <c r="C11" s="88"/>
      <c r="D11" s="88"/>
      <c r="E11" s="88"/>
      <c r="F11" s="88"/>
      <c r="G11" s="88"/>
      <c r="H11" s="76"/>
      <c r="K11" s="17"/>
      <c r="L11" s="17"/>
      <c r="M11" s="17"/>
      <c r="N11" s="3"/>
      <c r="O11" s="38">
        <f>SUM(N7:N8)</f>
        <v>14458</v>
      </c>
      <c r="P11" s="89">
        <f>SUM(Q7:Q8)</f>
        <v>14448</v>
      </c>
      <c r="Q11" s="90"/>
      <c r="R11" s="91"/>
      <c r="S11" s="74"/>
      <c r="T11" s="77"/>
    </row>
    <row r="12" spans="1:20" ht="39.75" customHeight="1" thickTop="1" x14ac:dyDescent="0.3">
      <c r="A12" s="72"/>
      <c r="I12" s="18"/>
      <c r="J12" s="18"/>
      <c r="K12" s="19"/>
      <c r="L12" s="19"/>
      <c r="M12" s="19"/>
      <c r="N12" s="80"/>
      <c r="O12" s="74"/>
      <c r="P12" s="74"/>
      <c r="Q12" s="74"/>
      <c r="R12" s="2"/>
      <c r="S12" s="74"/>
      <c r="T12" s="77"/>
    </row>
    <row r="13" spans="1:20" ht="19.95" customHeight="1" x14ac:dyDescent="0.3">
      <c r="A13" s="72"/>
      <c r="K13" s="19"/>
      <c r="L13" s="19"/>
      <c r="M13" s="19"/>
      <c r="N13" s="80"/>
      <c r="O13" s="5"/>
      <c r="P13" s="5"/>
      <c r="Q13" s="74"/>
      <c r="R13" s="2"/>
      <c r="S13" s="74"/>
      <c r="T13" s="77"/>
    </row>
    <row r="14" spans="1:20" ht="71.25" customHeight="1" x14ac:dyDescent="0.3">
      <c r="A14" s="72"/>
      <c r="K14" s="19"/>
      <c r="L14" s="19"/>
      <c r="M14" s="19"/>
      <c r="N14" s="80"/>
      <c r="O14" s="5"/>
      <c r="P14" s="5"/>
      <c r="Q14" s="74"/>
      <c r="R14" s="80"/>
      <c r="S14" s="74"/>
      <c r="T14" s="77"/>
    </row>
    <row r="15" spans="1:20" ht="19.2" customHeight="1" x14ac:dyDescent="0.3">
      <c r="C15" s="7"/>
      <c r="D15" s="1"/>
      <c r="E15" s="7"/>
      <c r="F15" s="7"/>
      <c r="G15" s="1"/>
      <c r="H15" s="7"/>
      <c r="I15" s="7"/>
      <c r="K15" s="81"/>
      <c r="L15" s="81"/>
      <c r="M15" s="81"/>
      <c r="N15" s="82"/>
      <c r="O15" s="83"/>
      <c r="P15" s="2"/>
      <c r="Q15" s="83"/>
      <c r="R15" s="84"/>
    </row>
    <row r="16" spans="1:20" ht="27.6" customHeight="1" x14ac:dyDescent="0.3">
      <c r="C16" s="7"/>
      <c r="D16" s="1"/>
      <c r="E16" s="7"/>
      <c r="F16" s="7"/>
      <c r="G16" s="1"/>
      <c r="H16" s="7"/>
      <c r="I16" s="7"/>
      <c r="M16" s="7"/>
      <c r="N16" s="1"/>
    </row>
    <row r="17" spans="3:17" ht="7.95" customHeight="1" x14ac:dyDescent="0.3">
      <c r="C17" s="7"/>
      <c r="D17" s="1"/>
      <c r="E17" s="7"/>
      <c r="F17" s="7"/>
      <c r="G17" s="1"/>
      <c r="H17" s="7"/>
      <c r="I17" s="7"/>
      <c r="K17" s="85"/>
    </row>
    <row r="18" spans="3:17" ht="19.2" customHeight="1" x14ac:dyDescent="0.3">
      <c r="C18" s="7"/>
      <c r="D18" s="1"/>
      <c r="E18" s="7"/>
      <c r="F18" s="7"/>
      <c r="G18" s="1"/>
      <c r="H18" s="7"/>
      <c r="I18" s="7"/>
      <c r="K18" s="85"/>
    </row>
    <row r="19" spans="3:17" ht="10.199999999999999" customHeight="1" x14ac:dyDescent="0.3">
      <c r="C19" s="7"/>
      <c r="D19" s="1"/>
      <c r="E19" s="7"/>
      <c r="F19" s="7"/>
      <c r="G19" s="1"/>
      <c r="H19" s="7"/>
      <c r="I19" s="7"/>
      <c r="K19" s="85"/>
      <c r="O19" s="86"/>
      <c r="P19" s="86"/>
      <c r="Q19" s="86"/>
    </row>
    <row r="20" spans="3:17" ht="19.95" customHeight="1" x14ac:dyDescent="0.3">
      <c r="C20" s="7"/>
      <c r="D20" s="1"/>
      <c r="E20" s="7"/>
      <c r="F20" s="7"/>
      <c r="G20" s="1"/>
      <c r="H20" s="7"/>
      <c r="I20" s="7"/>
      <c r="K20" s="41"/>
      <c r="L20" s="41"/>
      <c r="M20" s="40"/>
      <c r="N20" s="71"/>
      <c r="O20" s="86"/>
      <c r="P20" s="86"/>
      <c r="Q20" s="86"/>
    </row>
    <row r="21" spans="3:17" ht="19.95" customHeight="1" x14ac:dyDescent="0.3">
      <c r="C21" s="7"/>
      <c r="D21" s="1"/>
      <c r="E21" s="7"/>
      <c r="F21" s="7"/>
      <c r="G21" s="1"/>
      <c r="H21" s="7"/>
      <c r="I21" s="7"/>
      <c r="K21" s="41"/>
      <c r="L21" s="41"/>
      <c r="M21" s="40"/>
      <c r="N21" s="71"/>
      <c r="O21" s="86"/>
      <c r="P21" s="86"/>
      <c r="Q21" s="86"/>
    </row>
    <row r="22" spans="3:17" ht="19.95" customHeight="1" x14ac:dyDescent="0.3">
      <c r="C22" s="7"/>
      <c r="D22" s="1"/>
      <c r="E22" s="7"/>
      <c r="F22" s="7"/>
      <c r="G22" s="1"/>
      <c r="H22" s="7"/>
      <c r="I22" s="7"/>
      <c r="K22" s="41"/>
      <c r="L22" s="41"/>
      <c r="M22" s="40"/>
      <c r="N22" s="71"/>
      <c r="O22" s="86"/>
      <c r="P22" s="86"/>
      <c r="Q22" s="86"/>
    </row>
    <row r="23" spans="3:17" ht="19.95" customHeight="1" x14ac:dyDescent="0.3">
      <c r="C23" s="7"/>
      <c r="D23" s="1"/>
      <c r="E23" s="7"/>
      <c r="F23" s="7"/>
      <c r="G23" s="1"/>
      <c r="H23" s="7"/>
      <c r="I23" s="7"/>
      <c r="K23" s="41"/>
      <c r="L23" s="41"/>
      <c r="M23" s="40"/>
      <c r="N23" s="71"/>
      <c r="O23" s="86"/>
      <c r="P23" s="86"/>
      <c r="Q23" s="86"/>
    </row>
    <row r="24" spans="3:17" ht="19.95" customHeight="1" x14ac:dyDescent="0.3">
      <c r="C24" s="7"/>
      <c r="D24" s="1"/>
      <c r="E24" s="7"/>
      <c r="F24" s="7"/>
      <c r="G24" s="1"/>
      <c r="H24" s="7"/>
      <c r="I24" s="7"/>
      <c r="K24" s="41"/>
      <c r="L24" s="41"/>
      <c r="O24" s="86"/>
      <c r="P24" s="86"/>
      <c r="Q24" s="86"/>
    </row>
    <row r="25" spans="3:17" ht="19.95" customHeight="1" x14ac:dyDescent="0.3">
      <c r="C25" s="7"/>
      <c r="D25" s="1"/>
      <c r="E25" s="7"/>
      <c r="F25" s="7"/>
      <c r="G25" s="1"/>
      <c r="H25" s="7"/>
      <c r="I25" s="7"/>
      <c r="K25" s="41"/>
      <c r="L25" s="41"/>
    </row>
    <row r="26" spans="3:17" ht="19.95" customHeight="1" x14ac:dyDescent="0.3">
      <c r="C26" s="7"/>
      <c r="D26" s="1"/>
      <c r="E26" s="7"/>
      <c r="F26" s="7"/>
      <c r="G26" s="1"/>
      <c r="H26" s="7"/>
      <c r="I26" s="7"/>
      <c r="M26" s="7"/>
      <c r="N26" s="1"/>
    </row>
    <row r="27" spans="3:17" x14ac:dyDescent="0.3">
      <c r="C27" s="7"/>
      <c r="D27" s="1"/>
      <c r="E27" s="7"/>
      <c r="F27" s="7"/>
      <c r="G27" s="1"/>
      <c r="H27" s="7"/>
      <c r="I27" s="7"/>
    </row>
    <row r="28" spans="3:17" ht="76.95" customHeight="1" x14ac:dyDescent="0.3">
      <c r="C28" s="7"/>
      <c r="D28" s="1"/>
      <c r="E28" s="7"/>
      <c r="F28" s="7"/>
      <c r="G28" s="1"/>
      <c r="H28" s="7"/>
      <c r="I28" s="7"/>
    </row>
    <row r="29" spans="3:17" ht="7.95" customHeight="1" x14ac:dyDescent="0.3">
      <c r="C29" s="7"/>
      <c r="D29" s="1"/>
      <c r="E29" s="7"/>
      <c r="F29" s="7"/>
      <c r="G29" s="1"/>
      <c r="H29" s="7"/>
      <c r="I29" s="7"/>
    </row>
    <row r="30" spans="3:17" ht="51" customHeight="1" x14ac:dyDescent="0.3">
      <c r="C30" s="7"/>
      <c r="D30" s="1"/>
      <c r="E30" s="7"/>
      <c r="F30" s="7"/>
      <c r="G30" s="1"/>
      <c r="H30" s="7"/>
      <c r="I30" s="7"/>
      <c r="M30" s="7"/>
      <c r="N30" s="1"/>
    </row>
    <row r="31" spans="3:17" ht="7.95" customHeight="1" x14ac:dyDescent="0.3">
      <c r="C31" s="7"/>
      <c r="D31" s="1"/>
      <c r="E31" s="7"/>
      <c r="F31" s="7"/>
      <c r="G31" s="1"/>
      <c r="H31" s="7"/>
      <c r="I31" s="7"/>
    </row>
    <row r="32" spans="3:17" ht="51.75" customHeight="1" x14ac:dyDescent="0.3">
      <c r="C32" s="7"/>
      <c r="D32" s="1"/>
      <c r="E32" s="7"/>
      <c r="F32" s="7"/>
      <c r="G32" s="1"/>
      <c r="H32" s="7"/>
      <c r="I32" s="7"/>
    </row>
    <row r="33" spans="3:14" ht="7.95" customHeight="1" x14ac:dyDescent="0.3">
      <c r="C33" s="7"/>
      <c r="D33" s="1"/>
      <c r="E33" s="7"/>
      <c r="F33" s="7"/>
      <c r="G33" s="1"/>
      <c r="H33" s="7"/>
      <c r="I33" s="7"/>
      <c r="M33" s="7"/>
      <c r="N33" s="1"/>
    </row>
    <row r="34" spans="3:14" ht="24" customHeight="1" x14ac:dyDescent="0.3">
      <c r="C34" s="7"/>
      <c r="D34" s="1"/>
      <c r="E34" s="7"/>
      <c r="F34" s="7"/>
      <c r="G34" s="1"/>
      <c r="H34" s="7"/>
      <c r="I34" s="7"/>
      <c r="M34" s="7"/>
      <c r="N34" s="1"/>
    </row>
    <row r="35" spans="3:14" ht="7.95" customHeight="1" x14ac:dyDescent="0.3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3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3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3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3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3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3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3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3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3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3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3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3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3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3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3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3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3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3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3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3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3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3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3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3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3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3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3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3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3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3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3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3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3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3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3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3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3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3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3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3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3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3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3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3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3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3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3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3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3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3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3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3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3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3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3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3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3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3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3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3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3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3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3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3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3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3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3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3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3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3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3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3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3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3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3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3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3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3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3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3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3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3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3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3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3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3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3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3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3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3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3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3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3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3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3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3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3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3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3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3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3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3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3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3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3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3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3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3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3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3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3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3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3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3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3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3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3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3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3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3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3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3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3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3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3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3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3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3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3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3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3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3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3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3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3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3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3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3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3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3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3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3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3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3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3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3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3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3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3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3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3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3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3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3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3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3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3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3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3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3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3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3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3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3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3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3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3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3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3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3">
      <c r="M205" s="7"/>
      <c r="N205" s="1"/>
    </row>
    <row r="206" spans="3:14" x14ac:dyDescent="0.3">
      <c r="M206" s="7"/>
      <c r="N206" s="1"/>
    </row>
    <row r="207" spans="3:14" x14ac:dyDescent="0.3">
      <c r="M207" s="7"/>
      <c r="N207" s="1"/>
    </row>
    <row r="208" spans="3:14" x14ac:dyDescent="0.3">
      <c r="M208" s="7"/>
      <c r="N208" s="1"/>
    </row>
    <row r="209" spans="13:14" x14ac:dyDescent="0.3">
      <c r="M209" s="7"/>
      <c r="N209" s="1"/>
    </row>
    <row r="210" spans="13:14" x14ac:dyDescent="0.3">
      <c r="M210" s="7"/>
      <c r="N210" s="1"/>
    </row>
    <row r="211" spans="13:14" x14ac:dyDescent="0.3">
      <c r="M211" s="7"/>
      <c r="N211" s="1"/>
    </row>
    <row r="212" spans="13:14" x14ac:dyDescent="0.3">
      <c r="M212" s="7"/>
      <c r="N212" s="1"/>
    </row>
    <row r="213" spans="13:14" x14ac:dyDescent="0.3">
      <c r="M213" s="7"/>
      <c r="N213" s="1"/>
    </row>
    <row r="214" spans="13:14" x14ac:dyDescent="0.3">
      <c r="M214" s="7"/>
      <c r="N214" s="1"/>
    </row>
    <row r="215" spans="13:14" x14ac:dyDescent="0.3">
      <c r="M215" s="7"/>
      <c r="N215" s="1"/>
    </row>
    <row r="216" spans="13:14" x14ac:dyDescent="0.3">
      <c r="M216" s="7"/>
      <c r="N216" s="1"/>
    </row>
    <row r="217" spans="13:14" x14ac:dyDescent="0.3">
      <c r="M217" s="7"/>
      <c r="N217" s="1"/>
    </row>
    <row r="218" spans="13:14" x14ac:dyDescent="0.3">
      <c r="M218" s="7"/>
      <c r="N218" s="1"/>
    </row>
    <row r="219" spans="13:14" x14ac:dyDescent="0.3">
      <c r="M219" s="7"/>
      <c r="N219" s="1"/>
    </row>
    <row r="220" spans="13:14" x14ac:dyDescent="0.3">
      <c r="M220" s="7"/>
      <c r="N220" s="1"/>
    </row>
    <row r="221" spans="13:14" x14ac:dyDescent="0.3">
      <c r="M221" s="7"/>
      <c r="N221" s="1"/>
    </row>
    <row r="222" spans="13:14" x14ac:dyDescent="0.3">
      <c r="M222" s="7"/>
      <c r="N222" s="1"/>
    </row>
    <row r="223" spans="13:14" x14ac:dyDescent="0.3">
      <c r="M223" s="7"/>
      <c r="N223" s="1"/>
    </row>
    <row r="224" spans="13:14" x14ac:dyDescent="0.3">
      <c r="M224" s="7"/>
      <c r="N224" s="1"/>
    </row>
    <row r="225" spans="13:14" x14ac:dyDescent="0.3">
      <c r="M225" s="7"/>
      <c r="N225" s="1"/>
    </row>
    <row r="226" spans="13:14" x14ac:dyDescent="0.3">
      <c r="M226" s="7"/>
      <c r="N226" s="1"/>
    </row>
    <row r="227" spans="13:14" x14ac:dyDescent="0.3">
      <c r="M227" s="7"/>
      <c r="N227" s="1"/>
    </row>
    <row r="228" spans="13:14" x14ac:dyDescent="0.3">
      <c r="M228" s="7"/>
      <c r="N228" s="1"/>
    </row>
    <row r="229" spans="13:14" x14ac:dyDescent="0.3">
      <c r="M229" s="7"/>
      <c r="N229" s="1"/>
    </row>
    <row r="230" spans="13:14" x14ac:dyDescent="0.3">
      <c r="M230" s="7"/>
      <c r="N230" s="1"/>
    </row>
    <row r="231" spans="13:14" x14ac:dyDescent="0.3">
      <c r="M231" s="7"/>
      <c r="N231" s="1"/>
    </row>
    <row r="232" spans="13:14" x14ac:dyDescent="0.3">
      <c r="M232" s="7"/>
      <c r="N232" s="1"/>
    </row>
    <row r="233" spans="13:14" x14ac:dyDescent="0.3">
      <c r="M233" s="7"/>
      <c r="N233" s="1"/>
    </row>
    <row r="234" spans="13:14" x14ac:dyDescent="0.3">
      <c r="M234" s="7"/>
      <c r="N234" s="1"/>
    </row>
    <row r="235" spans="13:14" x14ac:dyDescent="0.3">
      <c r="M235" s="7"/>
      <c r="N235" s="1"/>
    </row>
    <row r="236" spans="13:14" x14ac:dyDescent="0.3">
      <c r="M236" s="7"/>
      <c r="N236" s="1"/>
    </row>
    <row r="237" spans="13:14" x14ac:dyDescent="0.3">
      <c r="M237" s="7"/>
      <c r="N237" s="1"/>
    </row>
    <row r="238" spans="13:14" x14ac:dyDescent="0.3">
      <c r="M238" s="7"/>
      <c r="N238" s="1"/>
    </row>
    <row r="239" spans="13:14" x14ac:dyDescent="0.3">
      <c r="M239" s="7"/>
      <c r="N239" s="1"/>
    </row>
    <row r="240" spans="13:14" x14ac:dyDescent="0.3">
      <c r="M240" s="7"/>
      <c r="N240" s="1"/>
    </row>
    <row r="241" spans="13:14" x14ac:dyDescent="0.3">
      <c r="M241" s="7"/>
      <c r="N241" s="1"/>
    </row>
    <row r="242" spans="13:14" x14ac:dyDescent="0.3">
      <c r="M242" s="7"/>
      <c r="N242" s="1"/>
    </row>
  </sheetData>
  <sheetProtection password="C143" sheet="1" objects="1" scenarios="1"/>
  <mergeCells count="6">
    <mergeCell ref="B1:F1"/>
    <mergeCell ref="B11:G11"/>
    <mergeCell ref="P11:R11"/>
    <mergeCell ref="P10:R10"/>
    <mergeCell ref="P1:R1"/>
    <mergeCell ref="B10:H10"/>
  </mergeCells>
  <conditionalFormatting sqref="B7:B8 D7">
    <cfRule type="containsBlanks" dxfId="12" priority="38">
      <formula>LEN(TRIM(B7))=0</formula>
    </cfRule>
  </conditionalFormatting>
  <conditionalFormatting sqref="B7:B8">
    <cfRule type="cellIs" dxfId="11" priority="33" operator="greaterThanOrEqual">
      <formula>1</formula>
    </cfRule>
  </conditionalFormatting>
  <conditionalFormatting sqref="R7:R8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8 P8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8 P8">
    <cfRule type="notContainsBlanks" dxfId="6" priority="17">
      <formula>LEN(TRIM(G7))&gt;0</formula>
    </cfRule>
  </conditionalFormatting>
  <conditionalFormatting sqref="G7:G8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allowBlank="1" showInputMessage="1" showErrorMessage="1" sqref="T8">
      <formula1>#REF!</formula1>
    </dataValidation>
  </dataValidations>
  <pageMargins left="0.15748031496062992" right="0.15748031496062992" top="0.51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2019-10-02T04:01:08Z</cp:lastPrinted>
  <dcterms:created xsi:type="dcterms:W3CDTF">2014-03-05T12:43:32Z</dcterms:created>
  <dcterms:modified xsi:type="dcterms:W3CDTF">2019-10-18T08:08:44Z</dcterms:modified>
</cp:coreProperties>
</file>