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37-19\"/>
    </mc:Choice>
  </mc:AlternateContent>
  <xr:revisionPtr revIDLastSave="0" documentId="8_{CDF9A597-56D3-4291-865B-C34E527DA72E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potřeby'!$B$1:$P$111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6" i="22" l="1"/>
  <c r="K38" i="22"/>
  <c r="K40" i="22"/>
  <c r="K42" i="22"/>
  <c r="K44" i="22"/>
  <c r="K46" i="22"/>
  <c r="K50" i="22"/>
  <c r="K54" i="22"/>
  <c r="K58" i="22"/>
  <c r="K62" i="22"/>
  <c r="K66" i="22"/>
  <c r="K70" i="22"/>
  <c r="K74" i="22"/>
  <c r="K78" i="22"/>
  <c r="K82" i="22"/>
  <c r="K86" i="22"/>
  <c r="K90" i="22"/>
  <c r="K94" i="22"/>
  <c r="K98" i="22"/>
  <c r="K102" i="22"/>
  <c r="K106" i="22"/>
  <c r="J36" i="22"/>
  <c r="J37" i="22"/>
  <c r="K37" i="22"/>
  <c r="J38" i="22"/>
  <c r="J39" i="22"/>
  <c r="K39" i="22"/>
  <c r="J40" i="22"/>
  <c r="J41" i="22"/>
  <c r="K41" i="22"/>
  <c r="J42" i="22"/>
  <c r="J43" i="22"/>
  <c r="K43" i="22"/>
  <c r="J44" i="22"/>
  <c r="J45" i="22"/>
  <c r="K45" i="22"/>
  <c r="J46" i="22"/>
  <c r="J47" i="22"/>
  <c r="K47" i="22"/>
  <c r="J48" i="22"/>
  <c r="K48" i="22"/>
  <c r="J49" i="22"/>
  <c r="K49" i="22"/>
  <c r="J50" i="22"/>
  <c r="J51" i="22"/>
  <c r="K51" i="22"/>
  <c r="J52" i="22"/>
  <c r="K52" i="22"/>
  <c r="J53" i="22"/>
  <c r="K53" i="22"/>
  <c r="J54" i="22"/>
  <c r="J55" i="22"/>
  <c r="K55" i="22"/>
  <c r="J56" i="22"/>
  <c r="K56" i="22"/>
  <c r="J57" i="22"/>
  <c r="K57" i="22"/>
  <c r="J58" i="22"/>
  <c r="J59" i="22"/>
  <c r="K59" i="22"/>
  <c r="J60" i="22"/>
  <c r="K60" i="22"/>
  <c r="J61" i="22"/>
  <c r="K61" i="22"/>
  <c r="J62" i="22"/>
  <c r="J63" i="22"/>
  <c r="K63" i="22"/>
  <c r="J64" i="22"/>
  <c r="K64" i="22"/>
  <c r="J65" i="22"/>
  <c r="K65" i="22"/>
  <c r="J66" i="22"/>
  <c r="J67" i="22"/>
  <c r="K67" i="22"/>
  <c r="J68" i="22"/>
  <c r="K68" i="22"/>
  <c r="J69" i="22"/>
  <c r="K69" i="22"/>
  <c r="J70" i="22"/>
  <c r="J71" i="22"/>
  <c r="K71" i="22"/>
  <c r="J72" i="22"/>
  <c r="K72" i="22"/>
  <c r="J73" i="22"/>
  <c r="K73" i="22"/>
  <c r="J74" i="22"/>
  <c r="J75" i="22"/>
  <c r="K75" i="22"/>
  <c r="J76" i="22"/>
  <c r="K76" i="22"/>
  <c r="J77" i="22"/>
  <c r="K77" i="22"/>
  <c r="J78" i="22"/>
  <c r="J79" i="22"/>
  <c r="K79" i="22"/>
  <c r="J80" i="22"/>
  <c r="K80" i="22"/>
  <c r="J81" i="22"/>
  <c r="K81" i="22"/>
  <c r="J82" i="22"/>
  <c r="J83" i="22"/>
  <c r="K83" i="22"/>
  <c r="J84" i="22"/>
  <c r="K84" i="22"/>
  <c r="J85" i="22"/>
  <c r="K85" i="22"/>
  <c r="J86" i="22"/>
  <c r="J87" i="22"/>
  <c r="K87" i="22"/>
  <c r="J88" i="22"/>
  <c r="K88" i="22"/>
  <c r="J89" i="22"/>
  <c r="K89" i="22"/>
  <c r="J90" i="22"/>
  <c r="J91" i="22"/>
  <c r="K91" i="22"/>
  <c r="J92" i="22"/>
  <c r="K92" i="22"/>
  <c r="J93" i="22"/>
  <c r="K93" i="22"/>
  <c r="J94" i="22"/>
  <c r="J95" i="22"/>
  <c r="K95" i="22"/>
  <c r="J96" i="22"/>
  <c r="K96" i="22"/>
  <c r="J97" i="22"/>
  <c r="K97" i="22"/>
  <c r="J98" i="22"/>
  <c r="J99" i="22"/>
  <c r="K99" i="22"/>
  <c r="J100" i="22"/>
  <c r="K100" i="22"/>
  <c r="J101" i="22"/>
  <c r="K101" i="22"/>
  <c r="J102" i="22"/>
  <c r="J103" i="22"/>
  <c r="K103" i="22"/>
  <c r="J104" i="22"/>
  <c r="K104" i="22"/>
  <c r="J105" i="22"/>
  <c r="K105" i="22"/>
  <c r="J106" i="22"/>
  <c r="J107" i="22"/>
  <c r="K107" i="22"/>
  <c r="J108" i="22"/>
  <c r="K108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7" i="22" l="1"/>
  <c r="H111" i="22" l="1"/>
  <c r="I111" i="22" l="1"/>
</calcChain>
</file>

<file path=xl/sharedStrings.xml><?xml version="1.0" encoding="utf-8"?>
<sst xmlns="http://schemas.openxmlformats.org/spreadsheetml/2006/main" count="368" uniqueCount="212">
  <si>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</si>
  <si>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</si>
  <si>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</si>
  <si>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</si>
  <si>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</si>
  <si>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</si>
  <si>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</si>
  <si>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</si>
  <si>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</si>
  <si>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</si>
  <si>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Zvýrazňovač 1-4 mm - sada 6ks</t>
  </si>
  <si>
    <t>sada</t>
  </si>
  <si>
    <t>Euroobal A4 - hladký</t>
  </si>
  <si>
    <t>bal</t>
  </si>
  <si>
    <t>Gelové pero 0,5 mm - modré</t>
  </si>
  <si>
    <t>ks</t>
  </si>
  <si>
    <t>Gelové pero 0,7 mm - modré</t>
  </si>
  <si>
    <t>Náplň do gelového pera - modrá</t>
  </si>
  <si>
    <t xml:space="preserve">Spojovače 24/6  </t>
  </si>
  <si>
    <t>Tuhy do mikrotužky 0,5 HB,B</t>
  </si>
  <si>
    <t>Popisovač tabulový 2,5 mm - sada 4ks</t>
  </si>
  <si>
    <t xml:space="preserve">Papír kancelářský A4 kvalita"B"  </t>
  </si>
  <si>
    <t>Lepicí páska 50mm x 66m transparentní</t>
  </si>
  <si>
    <t>Rolosytém s drukem na konci</t>
  </si>
  <si>
    <t>Textilní páska s rolosystémem - navíječ pro karty</t>
  </si>
  <si>
    <t>Visačka na ID a magnetické karty</t>
  </si>
  <si>
    <t>Teleskopický plastový tubus na výkresy</t>
  </si>
  <si>
    <t>ANO</t>
  </si>
  <si>
    <t>GA18-08531S - Adaptivní přístupy k odhadu stavu nelineárních stochastických systémů</t>
  </si>
  <si>
    <t>Blok lepený barevný - špalík 8-9 x 8-9 cm</t>
  </si>
  <si>
    <t xml:space="preserve">Papír kancelářský A3 kvalita"B"  </t>
  </si>
  <si>
    <t>Obálky B4 , 250 x 353 mm</t>
  </si>
  <si>
    <t>Lepicí páska s odvíječem lepenky 19mm</t>
  </si>
  <si>
    <t xml:space="preserve">Mikro tužka 0,5 </t>
  </si>
  <si>
    <t>0,5 mm, plast tělo, guma, výsuvný hrot, pogumovaný úchop.</t>
  </si>
  <si>
    <t>Spony kancelářské  32</t>
  </si>
  <si>
    <t>Klip kovový 25</t>
  </si>
  <si>
    <t>Korekční strojek jednorázový</t>
  </si>
  <si>
    <t>Ořezávátko dvojité se zásobníkem</t>
  </si>
  <si>
    <t>Pravítko 30cm</t>
  </si>
  <si>
    <t xml:space="preserve">Podložka A4 s klipem jednoduchá </t>
  </si>
  <si>
    <t>Fixační folie čirá 0,5 m - 2,4 kg</t>
  </si>
  <si>
    <t>Nůžky celokovové - 18 cm</t>
  </si>
  <si>
    <t xml:space="preserve">"CAK3"
TE01020197
</t>
  </si>
  <si>
    <t>"Míra polymorfizmů v NK receptorech a jejich ligandech v rámci české populace"
NV18-03-00277</t>
  </si>
  <si>
    <t>"Vývoj kognitivního systému pro automatické navádění robota v 7D pro úlohu laserového kalení, svařování, navařování a řezání"
FV 10668</t>
  </si>
  <si>
    <t>Obálka PVC se zipem A4 - čirá</t>
  </si>
  <si>
    <t>Obaly "L" A4 - čirá</t>
  </si>
  <si>
    <t>Samolepicí blok  76 x 76 mm - žlutý - 100 list</t>
  </si>
  <si>
    <t>Obálky bublinkové bílé na CD 200x175+50</t>
  </si>
  <si>
    <t>Obálky C5 162 x 229 mm</t>
  </si>
  <si>
    <t>Taška obchodní textil - obálka A5/dno</t>
  </si>
  <si>
    <t xml:space="preserve">ks </t>
  </si>
  <si>
    <t>Samolepicí etikety bílá 70x36 mm</t>
  </si>
  <si>
    <t xml:space="preserve">Čisticí vlhčené ubrousky univerzální </t>
  </si>
  <si>
    <t>Čistič na bílé tabule</t>
  </si>
  <si>
    <t>Čisticí utěrka mikrovlákno</t>
  </si>
  <si>
    <t>Utěrka z mikrovlákna k čištění  LCD, brýlí, čoček dalekohledů, displeje fotoaparátů.</t>
  </si>
  <si>
    <t>Pravítko 50cm</t>
  </si>
  <si>
    <t>Propisovací tužka</t>
  </si>
  <si>
    <t>Právní aspekty etiky v podnikání, VS-19-017</t>
  </si>
  <si>
    <t>Sešit A6 linka</t>
  </si>
  <si>
    <t>Sešit A5 linka</t>
  </si>
  <si>
    <t>Sešit A4 linka</t>
  </si>
  <si>
    <t>Záznamní kniha A4 - linka</t>
  </si>
  <si>
    <t xml:space="preserve">Papír kancelářský A4 kvalita"C"  </t>
  </si>
  <si>
    <t>Tužka HB 2 s pryží</t>
  </si>
  <si>
    <t>Korekční strojek 4,2 + náplň</t>
  </si>
  <si>
    <t xml:space="preserve">Lupa čtecí </t>
  </si>
  <si>
    <t xml:space="preserve">Euroobal A4 - krupička </t>
  </si>
  <si>
    <t xml:space="preserve">Sešit A5 čistý </t>
  </si>
  <si>
    <t>Sešit A5 čtvereček</t>
  </si>
  <si>
    <t>Kalíšek na tužky</t>
  </si>
  <si>
    <t>Nůžky kancelářské střední</t>
  </si>
  <si>
    <t>Laminovací folie A4 2x100 mikronů</t>
  </si>
  <si>
    <t>V případě, že se dodavatel při předání zboží na některá uvedená telefonní čísla nedovolá, bude v takovém případě volat tel. 377 631 332.</t>
  </si>
  <si>
    <t>Kancelářské potřeby (II.) - 037 - 2019 (KP-(II.)-037-2019)</t>
  </si>
  <si>
    <t>Priloha_c._1_KS_technicke_specifikace_KP-(II.)-037-2019</t>
  </si>
  <si>
    <t>Název</t>
  </si>
  <si>
    <t xml:space="preserve">Měrná jednotka [MJ] </t>
  </si>
  <si>
    <t>Popis</t>
  </si>
  <si>
    <t>Maximální cena za jednotlivé položky 
 v Kč BEZ DPH</t>
  </si>
  <si>
    <t xml:space="preserve">Fakturace </t>
  </si>
  <si>
    <t>Samostatná faktura</t>
  </si>
  <si>
    <t xml:space="preserve">Financováno
 z projektových finančních prostředků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</si>
  <si>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</si>
  <si>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Kontaktní osoba 
k převzetí zboží </t>
  </si>
  <si>
    <t xml:space="preserve">Místo dodání </t>
  </si>
  <si>
    <t>KKY - Ing. Miroslav Flídr, Ph.D.,
Tel.: 37763 2559</t>
  </si>
  <si>
    <t>Technická 8,
301 00 Plzeň,
 Fakulta aplikovaných věd -
Katedra kybernetiky, 
místnost UN 508</t>
  </si>
  <si>
    <t>NTIS - Ing. Markéta Lintimerová, 
Tel.: 37763 2543</t>
  </si>
  <si>
    <t>Technická 8,
301 00 Plzeň,
budova FAV,
Nové technologie pro informační společnost,
místnost UN 526</t>
  </si>
  <si>
    <t>FPR - Iva Kučerová,
Tel.: 37763 7561</t>
  </si>
  <si>
    <t>Sady pětatřicátníků 14, 
301 00 Plzeň, 
Fakulta právnická -
Katedra finančního práva a národního hospodářství, 
místnost PC 312</t>
  </si>
  <si>
    <t>NE</t>
  </si>
  <si>
    <t>SKM - Ing. Dana Stanková,
Tel.: 37763 4898</t>
  </si>
  <si>
    <t xml:space="preserve">Klatovská 200,
301 00 Plzeň,
V3 kolej
</t>
  </si>
  <si>
    <t xml:space="preserve">Prodavačka bufetu FST, 
Tel.: 37763 4848 </t>
  </si>
  <si>
    <t>Univerzitní 22, 
301 00 Plzeň,
Bufet FST</t>
  </si>
  <si>
    <t>UJP - Jitka Bušková, 
Tel.: 735 715 825</t>
  </si>
  <si>
    <t>Univerzitní 22, 
301 00 Plzeň,
Ústav jazykové přípravy -
Správa UJP, 
3. patro - místnost UU 304</t>
  </si>
  <si>
    <t>Zvýrazňovač 1-4 mm, sada 6ks</t>
  </si>
  <si>
    <t>Klínový hrot, šíře stopy 1-4 mm, ventilační uzávěr, vhodný i na faxový papír.
6 ks v balení.</t>
  </si>
  <si>
    <t>Čirý, min. 45 mic. Balení 100 ks.</t>
  </si>
  <si>
    <t>Popisovač - 0,3 mm, sada 4ks</t>
  </si>
  <si>
    <t>Velmi jemný plastický hrot, šíře stopy 0,3 mm.
Sada: barvy černá, zelená, červená, modrá.</t>
  </si>
  <si>
    <t>Stiskací mechanismus, vyměnitelná gelová náplň, plastové tělo, jehlový hrot 0,5 mm pro tenké psaní.</t>
  </si>
  <si>
    <t>Stiskací mechanismus, kovový klip, pogumovaný grip, plastové tělo, vyměnitelná gelová náplň, kovový hrot 0,7mm, střední čára (M).</t>
  </si>
  <si>
    <t>Náplň pro gelové kuličkové pero Pilot G-2, tenký hrot (F).</t>
  </si>
  <si>
    <t>Náplň do gelového pera - modrá, sada 3ks</t>
  </si>
  <si>
    <t>Níplň se střední šířkou hrotu (0,7mm) pro gumovací pera Pilot FriXion.</t>
  </si>
  <si>
    <t>Desky odkládací A4, 3 klopy, prešpán - modrá barva</t>
  </si>
  <si>
    <t>Pro vkládání dokumentů do velikosti A4, prešpán.</t>
  </si>
  <si>
    <t>Desky odkládací A4, 3 klopy, prešpán - zelená barva</t>
  </si>
  <si>
    <t>Desky odkládací A4, 3 klopy, prešpán - červená barva</t>
  </si>
  <si>
    <t>Vysoce kvalitní pozinkované spojovače. Min. 1000 ks v balení.</t>
  </si>
  <si>
    <t>Min. 12 tuh v balení.</t>
  </si>
  <si>
    <t>Stíratelný, světlostálý, kulatý, vláknový hrot, šíře stopy 2,5 mm, ventilační uzávěr. 
Na bílé tabule, sklo, PVC, porcelán. Sada 4 ks.</t>
  </si>
  <si>
    <t>Gramáž 80 ± 2; tloušťka 160 ± 3; vlhkost 3,9-5,3%; opacita min. 90; bělost 151 ±CIE; hrubost dle Bendsena 200 ± 50 cm3/min. Vhodný do laserových tiskáren, kopírek i inkoustových tiskáren, pro oboustranný tisk. Doporučený při vyšší spotřebě papíru (250 listů denně a více). Není vhodný do rychloběžných strojů (60 kopií za minutu). 
1 bal/500 list.</t>
  </si>
  <si>
    <t>Kvalitní lepicí páska průhledná.</t>
  </si>
  <si>
    <t>Rolovací závěs s drukem na konci pro uchycení ID karet; svorka na zadní straně pro upevnění na oblečení.</t>
  </si>
  <si>
    <t>Držák na ID karty s rolovacím závěsem s textilní šňůrkou na krk.</t>
  </si>
  <si>
    <t>Jmenovka z vysoce průhledné tvrzené fólie; uzavřená kapsa pro jmenovku; dlouhý průřez k vodorovnému uchycení na klip, šňůrku nebo naviják; vnitřní rozměr minimálně 54x86mm.</t>
  </si>
  <si>
    <t>Blok na flipchart - bílý</t>
  </si>
  <si>
    <t>Bílý papír s děrováním pro zavěšení do všech typů flipchartů. V bloku min. 25 listů.</t>
  </si>
  <si>
    <t>Plastový tubus černý, průměr minimálně 7,5cm, maximální délka minimálně 100cm, možnost regulace délky, vkládání výkresů přes odnímatelný kryt, popruh na rameno.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</si>
  <si>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</si>
  <si>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modrá barva</t>
  </si>
  <si>
    <t>Desky odkládací A4, 3 klopy PP - neprůhl.modrá</t>
  </si>
  <si>
    <t>Formát A4, polypropylen, neprůhledné, zajišťovací gumička.</t>
  </si>
  <si>
    <t>Čiré, min. 45 mic. Balení 100 ks.</t>
  </si>
  <si>
    <t>Slepený špalíček barevných papírů.</t>
  </si>
  <si>
    <t>Adhezní bloček - neon, opatřen lepicí vrstvou pouze zpoloviny, nezanechává stopy po lepidle.  
Min. 100 lístků.</t>
  </si>
  <si>
    <t>Samolepicí blok 76 x 76 mm - žlutý, 400 listů</t>
  </si>
  <si>
    <t>Nezanechává stopy lepidla, min. 400 listů v bločku.</t>
  </si>
  <si>
    <t>Samolepící blok 75 x 75 mm (± 2 mm) - neon zelený</t>
  </si>
  <si>
    <t>Samolepící záložky 12 x 45 mm - 8x neon</t>
  </si>
  <si>
    <t>Popisovatelné proužky, plastové, možnost opakované aplikace, neslepují se a nekroutí.
8 neon.barev x 25ks.</t>
  </si>
  <si>
    <t>Gramáž 80 ±2; tloušťka 160 ±3; vlhkost 3,9-5,3%; opacita min. 90; bělost 151±CIE; hrubost dle Bendsena 200±50 cm3/min; permeabilita &lt;1250cm3/min. 
Vhodný do laserových tiskáren, kopírek i inkoustových tiskáren, pro oboustranný tisk. Doporučený při vyšší spotřebě papíru (250 listů denně a více). Není vhodný do rychloběžných strojů (60 kopií za minutu). 
1 bal/500 listů.</t>
  </si>
  <si>
    <t>Gramáž 80±2; tloušťka 160±3; vlhkost 3,9-5,3%; opacita min. 90; bělost 151±CIE; hrubost dle Bendsena 200±50 cm3/min.
Vhodný do laserových tiskáren, kopírek i inkoustových tiskáren, pro oboustranný tisk. Doporučený při vyšší spotřebě papíru (250 listů denně a více). Není vhodný do rychloběžných strojů (60 kopií za minutu). 
1 bal/500 listů.</t>
  </si>
  <si>
    <t>Gramáž 80±2; tloušťka 160±3; vlhkost 3,9-5,3%; opacita min. 90; bělost 151±CIE; hrubost dle Bendsena 200±50 cm3/min. 
Vhodný do laserových tiskáren, kopírek i inkoustových tiskáren, pro oboustranný tisk. Doporučený při vyšší spotřebě papíru (250 listů denně a více). Není vhodný do rychloběžných strojů (60 kopií za minutu). 
1 bal/500 listů.</t>
  </si>
  <si>
    <t>Samolepící bílé.</t>
  </si>
  <si>
    <t>Obálky B4, 250 x 353 mm</t>
  </si>
  <si>
    <t>Lepicí páska 33 m × 19 mm, transparentní, odvíječ s kovovým nožem.</t>
  </si>
  <si>
    <t>Gelové pero 0,5 mm - modrá náplň</t>
  </si>
  <si>
    <t xml:space="preserve">Popisovač tabulový 2,5 mm - černá </t>
  </si>
  <si>
    <t>Stíratelný, světlostálý, kulatý, vláknový hrot, šíře stopy 2,5 mm, ventilační uzávěr. Na bílé tabule, sklo, PVC, porcelán.</t>
  </si>
  <si>
    <t>Stíratelný, světlostálý, kulatý, vláknový hrot, šíře stopy 2,5 mm, ventilační uzávěr. Na bílé tabule, sklo, PVC, porcelán. 
Sada 4 ks.</t>
  </si>
  <si>
    <t>Spony kancelářské 32</t>
  </si>
  <si>
    <t xml:space="preserve">Rozměr 32 mm, pozinkované, lesklé, min. 75ks v balení.  </t>
  </si>
  <si>
    <t xml:space="preserve">Kovové, mnohonásobně použitelné, min. 12 ks v balení. </t>
  </si>
  <si>
    <t>Šíře 5 mm, návin 6 m, korekční roller ve tvaru pera, suchá korekce, kryje okamžitě, korekce na běžném i faxovém papíru, nezanechává stopy či skvrny na fotokopiích.</t>
  </si>
  <si>
    <t>Pro silnou i tenkou tužku, plastové se zásobníkem na odpad.</t>
  </si>
  <si>
    <t>Transparentní.</t>
  </si>
  <si>
    <t>Formát A4, plast, kovový klip.</t>
  </si>
  <si>
    <t>Min. 23mic, vhodná k balení větších předmětů, balíků a palet.</t>
  </si>
  <si>
    <t>Celokovové provedení, čepele spojuje kovový šroub, řezné plochy speciálně upraveny pro snadný a precizní střih.</t>
  </si>
  <si>
    <r>
      <t>Obálka plastová PVC s patentem /druk/ A4 -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zelená</t>
    </r>
  </si>
  <si>
    <t>Kvalitní průhledný polypropylen, zavírání jedním drukem (patentem) na delší straně - zelená barva.</t>
  </si>
  <si>
    <t>Materiál PVC, s plastovým zipem.</t>
  </si>
  <si>
    <t>Blok lepený bílý - špalík 8-9 x 8-9 cm</t>
  </si>
  <si>
    <t>Slepený špalíček bílých papírů.</t>
  </si>
  <si>
    <t>Nezanechává stopy lepidla, min. 100 listů v bločku.</t>
  </si>
  <si>
    <t>Nezávěsné hladké PVC obaly, vkládání na šířku i na výšku, min. 150 mic, min. 10 ks v balení.</t>
  </si>
  <si>
    <t>Samolepicí odtrhovací proužek, vzduchová ochranná vrstva, vhodné pro zasílání křehkých předmětů.
Min. 10 ks v balení.</t>
  </si>
  <si>
    <t>Samolepící, 1 bal/50ks.</t>
  </si>
  <si>
    <t>Obálky se dnem vyztužené /textil/samolepící.</t>
  </si>
  <si>
    <r>
      <t>Popisovač 0,3 mm -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černý</t>
    </r>
  </si>
  <si>
    <t>Velmi jemný plastický hrot, šíře stopy 0,3 mm - černý.</t>
  </si>
  <si>
    <t xml:space="preserve">Permanentní popisovač, kulatý hrot, šíře stopy 2 mm, popisovač se speciálním inkoustem pro popis CD a DVD. </t>
  </si>
  <si>
    <t xml:space="preserve">Popisovač CD/DVD </t>
  </si>
  <si>
    <t>Stíratelný, světlostálý, kulatý, vláknový hrot, šíře stopy 2,5 mm, ventilační uzávěr. Na bílé tabule, sklo, PVC, porcelán. Sada 4 ks.</t>
  </si>
  <si>
    <t>Klínový hrot, šíře stopy 1-4 mm, ventilační uzávěr, vhodný i na faxový papír. 6 ks v balení.</t>
  </si>
  <si>
    <t xml:space="preserve">Archy formátu A4, pro tisk v kopírkách, laserových a inkoustových tiskárnách. Min. 100listů/ balení. </t>
  </si>
  <si>
    <t>K čištění plastových povrchů zařízení výpočetní a kancelářské techniky, mimořádná rozpustnost nečistot a vysoké absorpční vlastnosti, odstraňují usazený prach, mastnotu i zbytky lepidel či barviva. 
Balení 100 ks.</t>
  </si>
  <si>
    <t>Čistič s rozprašovačem, rychlé a efektivní čištění bílých tabulí, odstraňuje popisovače, min. 250ml.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</si>
  <si>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</si>
  <si>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t xml:space="preserve">Desky odkládací A4, 3 klopy PP - průhl. </t>
    </r>
    <r>
      <rPr>
        <b/>
        <sz val="11"/>
        <rFont val="Calibri"/>
        <family val="2"/>
        <charset val="238"/>
        <scheme val="minor"/>
      </rPr>
      <t>modrá</t>
    </r>
  </si>
  <si>
    <t>Formát A4 , transparentní polypropylen, zajišťovací gumička.</t>
  </si>
  <si>
    <t>Min. 40 listů.</t>
  </si>
  <si>
    <t xml:space="preserve">Min. 40 listů. </t>
  </si>
  <si>
    <t xml:space="preserve">Min. 100 listů, bělený bezdřevý papír, šitá vazba, laminovaný povrch desek. </t>
  </si>
  <si>
    <t>Gramáž 80±2; tloušťka 106±3; vlhkost 3,9-5,3%; opacita min. 90; bělost 146±CIE; hrubost dle Bendsena 220±50 cm3/min; permeabilita &lt;1250cm3/min. 
Vhodný do všech kopírovacích strojů a laserových tiskáren, pro jednostranný tisk při spotřebě do 250 listů (půl balíku) denně. Nedoporučuje se do inkoustových tiskáren.
1 bal /500 listů.</t>
  </si>
  <si>
    <t>Klasická tužka s pryží, tvrdost HB.</t>
  </si>
  <si>
    <t>Zvýrazňovač 1 - 4,6 mm - sada 4ks</t>
  </si>
  <si>
    <t>Klínový hrot, šíře stopy 1 - 4,6 mm, ventilační uzávěry, vhodný i na faxový papír.</t>
  </si>
  <si>
    <t>Děrovačka - min. 20 listů</t>
  </si>
  <si>
    <t>S bočním raménkem pro nastavení formátu, s ukazatelem středu, rozteč děr 8cm.
Kapacita děrování min. 20 listů současně.</t>
  </si>
  <si>
    <t>Sešívačka min. 20 listů</t>
  </si>
  <si>
    <t>Sešívačka min. 30 listů</t>
  </si>
  <si>
    <t>Sešití min. 20 listů, spojovače 24/6 i 26/6.</t>
  </si>
  <si>
    <t>Sešití min. 30 listů, spojovače 24/6 a 26/6.</t>
  </si>
  <si>
    <t>Vysoce kvalitní pozinkované spojovače, min. 1000 ks v balení.</t>
  </si>
  <si>
    <t>Korekční strojek pro opakované použití, korekce na běžném i faxovém papíře, náplň kryje okamžitě, nezanechává stopy či skvrny na fotokopiích.</t>
  </si>
  <si>
    <t>Zvětšení min. 7x, skleněná čočka.</t>
  </si>
  <si>
    <r>
      <t>Desky s klipem A4 - zadní strana</t>
    </r>
    <r>
      <rPr>
        <sz val="11"/>
        <rFont val="Calibri"/>
        <family val="2"/>
        <charset val="238"/>
        <scheme val="minor"/>
      </rPr>
      <t xml:space="preserve"> modrá</t>
    </r>
  </si>
  <si>
    <t xml:space="preserve">Plastové desky na dokumenty A4, se sponou ze speciální oceli, archivace a prezentace neděrovaných dokumentů, snadné a rychlé zakládání a vyjímání dokumentů, průhledná přední a barevná zadní strana. </t>
  </si>
  <si>
    <t>Čiré, min. 45 mic. Balení min. 100 ks.</t>
  </si>
  <si>
    <t>Gramáž 80 ±2; tloušťka 160±3; vlhkost 3,9-5,3%; opacita min. 90; bělost 151±CIE; hrubost dle Bendsena 200±50 cm3/min.
Vhodný do laserových tiskáren, kopírek i inkoustových tiskáren, pro oboustranný tisk. Doporučený při vyšší spotřebě papíru (250 listů denně a více). Není vhodný do rychloběžných strojů (60 kopií za minutu). 
1 bal/500 listů.</t>
  </si>
  <si>
    <t>Lepicí tyčinka min. 20g</t>
  </si>
  <si>
    <t>Vysoká lepicí síla a okamžitá přilnavost. Vhodné na papír, karton, nevysychá, neobsahuje rozpouštědla.</t>
  </si>
  <si>
    <t>Propisovací tužka jednorázová - modrá</t>
  </si>
  <si>
    <t>Obyčejná jednorázová propiska. Nelze měnit náplň! Barva krytky odpovídá barvě náplně.</t>
  </si>
  <si>
    <t>Drátěná krabička na tužky a propisky, průměr cca 75 mm, výška min. 90 mm.</t>
  </si>
  <si>
    <t>Vysoce kvalitní nůžky, nožnice vyrobené z tvrzené japonské oceli s nerezovou úpravou, ergonomické držení - měkký dotek, délka nůžek min. 21 cm.</t>
  </si>
  <si>
    <t>Pravítko 30 cm</t>
  </si>
  <si>
    <t>Gelová podložka pod myš</t>
  </si>
  <si>
    <t>Jednobarevná, tloušťka podložky cca 5mm.</t>
  </si>
  <si>
    <t>Gramáž 80±2; tloušťka 160±3; vlhkost 3,9-5,3%; opacita min. 90; bělost 151±CIE; hrubost dle Bendsena 200±50 cm3/min; permeabilita &lt;1250cm3/min.
Vhodný do laserových tiskáren, kopírek i inkoustových tiskáren, pro oboustranný tisk. Doporučený při vyšší spotřebě papíru (250 listů denně a více). Není vhodný do rychloběžných strojů (60 kopií za minutu).
1 bal/500 listů.</t>
  </si>
  <si>
    <t>Laminovací folie A4 2x100 mikronů (2 balení po 100 kusech).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</si>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</sst>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4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2" xfId="0" applyNumberFormat="1" applyFill="1" applyBorder="1" applyAlignment="1" applyProtection="1">
      <alignment horizontal="center" vertical="center"/>
    </xf>
    <xf numFmtId="164" fontId="0" fillId="0" borderId="23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ont="1" applyFill="1" applyBorder="1" applyAlignment="1" applyProtection="1">
      <alignment horizontal="right" vertical="center" indent="1"/>
    </xf>
    <xf numFmtId="164" fontId="0" fillId="0" borderId="1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on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vertical="center" wrapText="1"/>
    </xf>
    <xf numFmtId="164" fontId="13" fillId="0" borderId="2" xfId="1" applyNumberFormat="1" applyFont="1" applyFill="1" applyBorder="1" applyAlignment="1" applyProtection="1">
      <alignment horizontal="right" vertical="center" wrapText="1" indent="1"/>
    </xf>
    <xf numFmtId="164" fontId="4" fillId="0" borderId="2" xfId="2" applyNumberFormat="1" applyFont="1" applyFill="1" applyBorder="1" applyAlignment="1" applyProtection="1">
      <alignment horizontal="right" vertical="center" wrapText="1" indent="1"/>
    </xf>
    <xf numFmtId="164" fontId="4" fillId="0" borderId="2" xfId="1" applyNumberFormat="1" applyFont="1" applyFill="1" applyBorder="1" applyAlignment="1" applyProtection="1">
      <alignment horizontal="right" vertical="center" wrapText="1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7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vertical="center" wrapText="1"/>
    </xf>
    <xf numFmtId="164" fontId="12" fillId="0" borderId="24" xfId="0" applyNumberFormat="1" applyFont="1" applyFill="1" applyBorder="1" applyAlignment="1" applyProtection="1">
      <alignment horizontal="right" vertical="center" indent="1"/>
    </xf>
    <xf numFmtId="0" fontId="0" fillId="0" borderId="37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3" fontId="12" fillId="0" borderId="25" xfId="0" applyNumberFormat="1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vertical="center" wrapText="1"/>
    </xf>
    <xf numFmtId="164" fontId="12" fillId="0" borderId="25" xfId="0" applyNumberFormat="1" applyFont="1" applyFill="1" applyBorder="1" applyAlignment="1" applyProtection="1">
      <alignment horizontal="right" vertical="center" indent="1"/>
    </xf>
    <xf numFmtId="0" fontId="12" fillId="0" borderId="25" xfId="0" applyFont="1" applyFill="1" applyBorder="1" applyAlignment="1" applyProtection="1">
      <alignment horizontal="left" vertical="center" wrapText="1"/>
    </xf>
    <xf numFmtId="0" fontId="12" fillId="0" borderId="25" xfId="0" applyFont="1" applyFill="1" applyBorder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left" vertical="center" wrapText="1"/>
    </xf>
    <xf numFmtId="3" fontId="12" fillId="0" borderId="27" xfId="0" applyNumberFormat="1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vertical="center" wrapText="1"/>
    </xf>
    <xf numFmtId="164" fontId="12" fillId="0" borderId="27" xfId="0" applyNumberFormat="1" applyFont="1" applyFill="1" applyBorder="1" applyAlignment="1" applyProtection="1">
      <alignment horizontal="right" vertical="center" indent="1"/>
    </xf>
    <xf numFmtId="0" fontId="0" fillId="0" borderId="37" xfId="0" applyBorder="1" applyAlignment="1" applyProtection="1">
      <alignment vertical="center"/>
    </xf>
    <xf numFmtId="3" fontId="0" fillId="0" borderId="26" xfId="0" applyNumberForma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Protection="1"/>
    <xf numFmtId="0" fontId="13" fillId="0" borderId="7" xfId="1" applyFont="1" applyFill="1" applyBorder="1" applyAlignment="1" applyProtection="1">
      <alignment horizontal="left" vertical="center" wrapText="1"/>
    </xf>
    <xf numFmtId="3" fontId="0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164" fontId="13" fillId="0" borderId="11" xfId="1" applyNumberFormat="1" applyFont="1" applyFill="1" applyBorder="1" applyAlignment="1" applyProtection="1">
      <alignment horizontal="right" vertical="center" wrapText="1" indent="1"/>
    </xf>
    <xf numFmtId="3" fontId="0" fillId="0" borderId="11" xfId="0" applyNumberFormat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1" fillId="0" borderId="4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2" fillId="0" borderId="34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45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166" formatCode=";;"/>
      <fill>
        <patternFill patternType="solid">
          <fgColor rgb="FFFFD1D1"/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0000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7"/>
  <sheetViews>
    <sheetView showGridLines="0" showZeros="0" tabSelected="1" topLeftCell="A100" zoomScale="70" zoomScaleNormal="70" workbookViewId="0">
      <selection activeCell="I7" sqref="I7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49.28515625" style="8" customWidth="1"/>
    <col min="4" max="4" width="10.140625" style="114" customWidth="1"/>
    <col min="5" max="5" width="9" style="14" customWidth="1"/>
    <col min="6" max="6" width="94.28515625" style="8" customWidth="1"/>
    <col min="7" max="7" width="22.140625" style="115" hidden="1" customWidth="1"/>
    <col min="8" max="8" width="19.85546875" style="115" customWidth="1"/>
    <col min="9" max="9" width="24.5703125" style="28" customWidth="1"/>
    <col min="10" max="10" width="20.28515625" style="28" customWidth="1"/>
    <col min="11" max="11" width="21.85546875" style="28" customWidth="1"/>
    <col min="12" max="12" width="14.5703125" style="115" customWidth="1"/>
    <col min="13" max="13" width="16.7109375" style="8" customWidth="1"/>
    <col min="14" max="14" width="40.85546875" style="28" customWidth="1"/>
    <col min="15" max="15" width="31" style="28" customWidth="1"/>
    <col min="16" max="16" width="32.28515625" style="115" customWidth="1"/>
    <col min="17" max="16384" width="9.140625" style="28"/>
  </cols>
  <sheetData>
    <row r="1" spans="1:16" s="9" customFormat="1" ht="24.6" customHeight="1" x14ac:dyDescent="0.25">
      <c r="B1" s="143" t="s">
        <v>76</v>
      </c>
      <c r="C1" s="143"/>
      <c r="D1" s="143"/>
      <c r="E1" s="143"/>
      <c r="F1" s="8"/>
      <c r="G1" s="8"/>
      <c r="H1" s="8"/>
      <c r="I1" s="64"/>
      <c r="J1" s="65"/>
      <c r="K1" s="11"/>
      <c r="L1" s="8"/>
      <c r="M1" s="8"/>
      <c r="O1" s="136" t="s">
        <v>77</v>
      </c>
      <c r="P1" s="136"/>
    </row>
    <row r="2" spans="1:16" s="9" customFormat="1" ht="18.75" customHeight="1" x14ac:dyDescent="0.25">
      <c r="C2" s="66"/>
      <c r="D2" s="6"/>
      <c r="E2" s="7"/>
      <c r="F2" s="8"/>
      <c r="G2" s="8"/>
      <c r="H2" s="64"/>
      <c r="I2" s="64"/>
      <c r="J2" s="65"/>
      <c r="K2" s="11"/>
      <c r="M2" s="10"/>
      <c r="P2" s="8"/>
    </row>
    <row r="3" spans="1:16" s="9" customFormat="1" ht="21" customHeight="1" x14ac:dyDescent="0.25">
      <c r="B3" s="116" t="s">
        <v>210</v>
      </c>
      <c r="C3" s="117"/>
      <c r="D3" s="118" t="s">
        <v>8</v>
      </c>
      <c r="E3" s="119"/>
      <c r="F3" s="122" t="s">
        <v>211</v>
      </c>
      <c r="G3" s="123"/>
      <c r="H3" s="123"/>
      <c r="I3" s="59"/>
      <c r="J3" s="67"/>
      <c r="K3" s="67"/>
      <c r="L3" s="67"/>
      <c r="M3" s="67"/>
      <c r="N3" s="67"/>
      <c r="O3" s="67"/>
      <c r="P3" s="65"/>
    </row>
    <row r="4" spans="1:16" s="9" customFormat="1" ht="21" customHeight="1" thickBot="1" x14ac:dyDescent="0.3">
      <c r="B4" s="116"/>
      <c r="C4" s="117"/>
      <c r="D4" s="120"/>
      <c r="E4" s="121"/>
      <c r="F4" s="122"/>
      <c r="G4" s="123"/>
      <c r="H4" s="123"/>
      <c r="I4" s="59"/>
      <c r="J4" s="65"/>
      <c r="K4" s="65"/>
      <c r="L4" s="65"/>
      <c r="M4" s="65"/>
      <c r="N4" s="65"/>
      <c r="O4" s="65"/>
      <c r="P4" s="65"/>
    </row>
    <row r="5" spans="1:16" s="9" customFormat="1" ht="37.15" customHeight="1" thickBot="1" x14ac:dyDescent="0.3">
      <c r="B5" s="12"/>
      <c r="C5" s="13"/>
      <c r="D5" s="14"/>
      <c r="E5" s="14"/>
      <c r="F5" s="8"/>
      <c r="G5" s="15"/>
      <c r="H5" s="16"/>
      <c r="I5" s="18" t="s">
        <v>8</v>
      </c>
      <c r="J5" s="28"/>
      <c r="K5" s="28"/>
      <c r="L5" s="8"/>
      <c r="M5" s="8"/>
      <c r="P5" s="8"/>
    </row>
    <row r="6" spans="1:16" s="9" customFormat="1" ht="74.25" customHeight="1" thickTop="1" thickBot="1" x14ac:dyDescent="0.3">
      <c r="B6" s="50" t="s">
        <v>1</v>
      </c>
      <c r="C6" s="19" t="s">
        <v>78</v>
      </c>
      <c r="D6" s="19" t="s">
        <v>0</v>
      </c>
      <c r="E6" s="19" t="s">
        <v>79</v>
      </c>
      <c r="F6" s="19" t="s">
        <v>80</v>
      </c>
      <c r="G6" s="19" t="s">
        <v>81</v>
      </c>
      <c r="H6" s="19" t="s">
        <v>4</v>
      </c>
      <c r="I6" s="17" t="s">
        <v>5</v>
      </c>
      <c r="J6" s="32" t="s">
        <v>6</v>
      </c>
      <c r="K6" s="32" t="s">
        <v>7</v>
      </c>
      <c r="L6" s="19" t="s">
        <v>82</v>
      </c>
      <c r="M6" s="19" t="s">
        <v>84</v>
      </c>
      <c r="N6" s="19" t="s">
        <v>85</v>
      </c>
      <c r="O6" s="32" t="s">
        <v>86</v>
      </c>
      <c r="P6" s="35" t="s">
        <v>87</v>
      </c>
    </row>
    <row r="7" spans="1:16" ht="43.5" customHeight="1" thickTop="1" x14ac:dyDescent="0.25">
      <c r="A7" s="68"/>
      <c r="B7" s="69">
        <v>1</v>
      </c>
      <c r="C7" s="70" t="s">
        <v>101</v>
      </c>
      <c r="D7" s="71">
        <v>10</v>
      </c>
      <c r="E7" s="72" t="s">
        <v>11</v>
      </c>
      <c r="F7" s="73" t="s">
        <v>102</v>
      </c>
      <c r="G7" s="41">
        <f t="shared" ref="G7:G70" si="0">D7*H7</f>
        <v>500</v>
      </c>
      <c r="H7" s="74">
        <v>50</v>
      </c>
      <c r="I7" s="20">
        <v>50</v>
      </c>
      <c r="J7" s="21">
        <f t="shared" ref="J7:J35" si="1">D7*I7</f>
        <v>500</v>
      </c>
      <c r="K7" s="29" t="str">
        <f t="shared" ref="K7:K9" si="2">IF(ISNUMBER(I7), IF(I7&gt;H7,"NEVYHOVUJE","VYHOVUJE")," ")</f>
        <v>VYHOVUJE</v>
      </c>
      <c r="L7" s="127" t="s">
        <v>83</v>
      </c>
      <c r="M7" s="124" t="s">
        <v>27</v>
      </c>
      <c r="N7" s="146" t="s">
        <v>28</v>
      </c>
      <c r="O7" s="133" t="s">
        <v>88</v>
      </c>
      <c r="P7" s="130" t="s">
        <v>89</v>
      </c>
    </row>
    <row r="8" spans="1:16" ht="34.5" customHeight="1" x14ac:dyDescent="0.25">
      <c r="A8" s="75"/>
      <c r="B8" s="76">
        <v>2</v>
      </c>
      <c r="C8" s="77" t="s">
        <v>12</v>
      </c>
      <c r="D8" s="78">
        <v>20</v>
      </c>
      <c r="E8" s="79" t="s">
        <v>13</v>
      </c>
      <c r="F8" s="80" t="s">
        <v>103</v>
      </c>
      <c r="G8" s="42">
        <f t="shared" si="0"/>
        <v>1300</v>
      </c>
      <c r="H8" s="81">
        <v>65</v>
      </c>
      <c r="I8" s="22">
        <v>56.4</v>
      </c>
      <c r="J8" s="23">
        <f t="shared" si="1"/>
        <v>1128</v>
      </c>
      <c r="K8" s="30" t="str">
        <f t="shared" si="2"/>
        <v>VYHOVUJE</v>
      </c>
      <c r="L8" s="128"/>
      <c r="M8" s="125"/>
      <c r="N8" s="147"/>
      <c r="O8" s="134"/>
      <c r="P8" s="131"/>
    </row>
    <row r="9" spans="1:16" ht="52.5" customHeight="1" x14ac:dyDescent="0.25">
      <c r="A9" s="75"/>
      <c r="B9" s="76">
        <v>3</v>
      </c>
      <c r="C9" s="77" t="s">
        <v>104</v>
      </c>
      <c r="D9" s="78">
        <v>10</v>
      </c>
      <c r="E9" s="79" t="s">
        <v>11</v>
      </c>
      <c r="F9" s="80" t="s">
        <v>105</v>
      </c>
      <c r="G9" s="42">
        <f t="shared" si="0"/>
        <v>350</v>
      </c>
      <c r="H9" s="81">
        <v>35</v>
      </c>
      <c r="I9" s="24">
        <v>25.55</v>
      </c>
      <c r="J9" s="25">
        <f t="shared" si="1"/>
        <v>255.5</v>
      </c>
      <c r="K9" s="31" t="str">
        <f t="shared" si="2"/>
        <v>VYHOVUJE</v>
      </c>
      <c r="L9" s="128"/>
      <c r="M9" s="125"/>
      <c r="N9" s="147"/>
      <c r="O9" s="134"/>
      <c r="P9" s="131"/>
    </row>
    <row r="10" spans="1:16" ht="48" customHeight="1" x14ac:dyDescent="0.25">
      <c r="A10" s="75"/>
      <c r="B10" s="76">
        <v>4</v>
      </c>
      <c r="C10" s="82" t="s">
        <v>14</v>
      </c>
      <c r="D10" s="78">
        <v>10</v>
      </c>
      <c r="E10" s="79" t="s">
        <v>15</v>
      </c>
      <c r="F10" s="80" t="s">
        <v>106</v>
      </c>
      <c r="G10" s="42">
        <f t="shared" si="0"/>
        <v>150</v>
      </c>
      <c r="H10" s="81">
        <v>15</v>
      </c>
      <c r="I10" s="22">
        <v>11.4</v>
      </c>
      <c r="J10" s="23">
        <f t="shared" si="1"/>
        <v>114</v>
      </c>
      <c r="K10" s="30" t="str">
        <f t="shared" ref="K10:K16" si="3">IF(ISNUMBER(I10), IF(I10&gt;H10,"NEVYHOVUJE","VYHOVUJE")," ")</f>
        <v>VYHOVUJE</v>
      </c>
      <c r="L10" s="128"/>
      <c r="M10" s="125"/>
      <c r="N10" s="147"/>
      <c r="O10" s="134"/>
      <c r="P10" s="131"/>
    </row>
    <row r="11" spans="1:16" ht="42" customHeight="1" x14ac:dyDescent="0.25">
      <c r="A11" s="75"/>
      <c r="B11" s="76">
        <v>5</v>
      </c>
      <c r="C11" s="82" t="s">
        <v>16</v>
      </c>
      <c r="D11" s="78">
        <v>4</v>
      </c>
      <c r="E11" s="79" t="s">
        <v>15</v>
      </c>
      <c r="F11" s="83" t="s">
        <v>107</v>
      </c>
      <c r="G11" s="42">
        <f t="shared" si="0"/>
        <v>192</v>
      </c>
      <c r="H11" s="81">
        <v>48</v>
      </c>
      <c r="I11" s="24">
        <v>48</v>
      </c>
      <c r="J11" s="23">
        <f t="shared" si="1"/>
        <v>192</v>
      </c>
      <c r="K11" s="31" t="str">
        <f t="shared" si="3"/>
        <v>VYHOVUJE</v>
      </c>
      <c r="L11" s="128"/>
      <c r="M11" s="125"/>
      <c r="N11" s="147"/>
      <c r="O11" s="134"/>
      <c r="P11" s="131"/>
    </row>
    <row r="12" spans="1:16" ht="36" customHeight="1" x14ac:dyDescent="0.25">
      <c r="A12" s="75"/>
      <c r="B12" s="76">
        <v>6</v>
      </c>
      <c r="C12" s="82" t="s">
        <v>17</v>
      </c>
      <c r="D12" s="78">
        <v>20</v>
      </c>
      <c r="E12" s="79" t="s">
        <v>15</v>
      </c>
      <c r="F12" s="83" t="s">
        <v>108</v>
      </c>
      <c r="G12" s="42">
        <f t="shared" si="0"/>
        <v>800</v>
      </c>
      <c r="H12" s="81">
        <v>40</v>
      </c>
      <c r="I12" s="22">
        <v>25.2</v>
      </c>
      <c r="J12" s="25">
        <f t="shared" si="1"/>
        <v>504</v>
      </c>
      <c r="K12" s="30" t="str">
        <f t="shared" si="3"/>
        <v>VYHOVUJE</v>
      </c>
      <c r="L12" s="128"/>
      <c r="M12" s="125"/>
      <c r="N12" s="147"/>
      <c r="O12" s="134"/>
      <c r="P12" s="131"/>
    </row>
    <row r="13" spans="1:16" ht="36.75" customHeight="1" x14ac:dyDescent="0.25">
      <c r="A13" s="75"/>
      <c r="B13" s="76">
        <v>7</v>
      </c>
      <c r="C13" s="82" t="s">
        <v>109</v>
      </c>
      <c r="D13" s="78">
        <v>3</v>
      </c>
      <c r="E13" s="79" t="s">
        <v>11</v>
      </c>
      <c r="F13" s="83" t="s">
        <v>110</v>
      </c>
      <c r="G13" s="42">
        <f t="shared" si="0"/>
        <v>90</v>
      </c>
      <c r="H13" s="81">
        <v>30</v>
      </c>
      <c r="I13" s="24">
        <v>30</v>
      </c>
      <c r="J13" s="23">
        <f t="shared" si="1"/>
        <v>90</v>
      </c>
      <c r="K13" s="31" t="str">
        <f t="shared" si="3"/>
        <v>VYHOVUJE</v>
      </c>
      <c r="L13" s="128"/>
      <c r="M13" s="125"/>
      <c r="N13" s="147"/>
      <c r="O13" s="134"/>
      <c r="P13" s="131"/>
    </row>
    <row r="14" spans="1:16" ht="32.25" customHeight="1" x14ac:dyDescent="0.25">
      <c r="A14" s="75"/>
      <c r="B14" s="76">
        <v>8</v>
      </c>
      <c r="C14" s="82" t="s">
        <v>111</v>
      </c>
      <c r="D14" s="78">
        <v>50</v>
      </c>
      <c r="E14" s="79" t="s">
        <v>15</v>
      </c>
      <c r="F14" s="80" t="s">
        <v>112</v>
      </c>
      <c r="G14" s="42">
        <f t="shared" si="0"/>
        <v>750</v>
      </c>
      <c r="H14" s="81">
        <v>15</v>
      </c>
      <c r="I14" s="22">
        <v>9.65</v>
      </c>
      <c r="J14" s="23">
        <f t="shared" si="1"/>
        <v>482.5</v>
      </c>
      <c r="K14" s="30" t="str">
        <f t="shared" si="3"/>
        <v>VYHOVUJE</v>
      </c>
      <c r="L14" s="128"/>
      <c r="M14" s="125"/>
      <c r="N14" s="147"/>
      <c r="O14" s="134"/>
      <c r="P14" s="131"/>
    </row>
    <row r="15" spans="1:16" ht="29.25" customHeight="1" x14ac:dyDescent="0.25">
      <c r="A15" s="75"/>
      <c r="B15" s="76">
        <v>9</v>
      </c>
      <c r="C15" s="82" t="s">
        <v>113</v>
      </c>
      <c r="D15" s="78">
        <v>50</v>
      </c>
      <c r="E15" s="79" t="s">
        <v>15</v>
      </c>
      <c r="F15" s="80" t="s">
        <v>112</v>
      </c>
      <c r="G15" s="42">
        <f t="shared" si="0"/>
        <v>750</v>
      </c>
      <c r="H15" s="81">
        <v>15</v>
      </c>
      <c r="I15" s="24">
        <v>9.65</v>
      </c>
      <c r="J15" s="25">
        <f t="shared" si="1"/>
        <v>482.5</v>
      </c>
      <c r="K15" s="31" t="str">
        <f t="shared" si="3"/>
        <v>VYHOVUJE</v>
      </c>
      <c r="L15" s="128"/>
      <c r="M15" s="125"/>
      <c r="N15" s="147"/>
      <c r="O15" s="134"/>
      <c r="P15" s="131"/>
    </row>
    <row r="16" spans="1:16" ht="27" customHeight="1" x14ac:dyDescent="0.25">
      <c r="A16" s="75"/>
      <c r="B16" s="76">
        <v>10</v>
      </c>
      <c r="C16" s="82" t="s">
        <v>114</v>
      </c>
      <c r="D16" s="78">
        <v>50</v>
      </c>
      <c r="E16" s="79" t="s">
        <v>15</v>
      </c>
      <c r="F16" s="80" t="s">
        <v>112</v>
      </c>
      <c r="G16" s="42">
        <f t="shared" si="0"/>
        <v>750</v>
      </c>
      <c r="H16" s="81">
        <v>15</v>
      </c>
      <c r="I16" s="22">
        <v>9.65</v>
      </c>
      <c r="J16" s="23">
        <f t="shared" si="1"/>
        <v>482.5</v>
      </c>
      <c r="K16" s="30" t="str">
        <f t="shared" si="3"/>
        <v>VYHOVUJE</v>
      </c>
      <c r="L16" s="128"/>
      <c r="M16" s="125"/>
      <c r="N16" s="147"/>
      <c r="O16" s="134"/>
      <c r="P16" s="131"/>
    </row>
    <row r="17" spans="1:16" ht="23.25" customHeight="1" x14ac:dyDescent="0.25">
      <c r="A17" s="75"/>
      <c r="B17" s="76">
        <v>11</v>
      </c>
      <c r="C17" s="77" t="s">
        <v>18</v>
      </c>
      <c r="D17" s="78">
        <v>10</v>
      </c>
      <c r="E17" s="79" t="s">
        <v>13</v>
      </c>
      <c r="F17" s="80" t="s">
        <v>115</v>
      </c>
      <c r="G17" s="42">
        <f t="shared" si="0"/>
        <v>80</v>
      </c>
      <c r="H17" s="81">
        <v>8</v>
      </c>
      <c r="I17" s="24">
        <v>5.7</v>
      </c>
      <c r="J17" s="23">
        <f t="shared" si="1"/>
        <v>57</v>
      </c>
      <c r="K17" s="31" t="str">
        <f t="shared" ref="K17:K35" si="4">IF(ISNUMBER(I17), IF(I17&gt;H17,"NEVYHOVUJE","VYHOVUJE")," ")</f>
        <v>VYHOVUJE</v>
      </c>
      <c r="L17" s="128"/>
      <c r="M17" s="125"/>
      <c r="N17" s="147"/>
      <c r="O17" s="134"/>
      <c r="P17" s="131"/>
    </row>
    <row r="18" spans="1:16" ht="27" customHeight="1" x14ac:dyDescent="0.25">
      <c r="A18" s="75"/>
      <c r="B18" s="76">
        <v>12</v>
      </c>
      <c r="C18" s="77" t="s">
        <v>19</v>
      </c>
      <c r="D18" s="78">
        <v>10</v>
      </c>
      <c r="E18" s="79" t="s">
        <v>13</v>
      </c>
      <c r="F18" s="80" t="s">
        <v>116</v>
      </c>
      <c r="G18" s="42">
        <f t="shared" si="0"/>
        <v>80</v>
      </c>
      <c r="H18" s="81">
        <v>8</v>
      </c>
      <c r="I18" s="22">
        <v>3</v>
      </c>
      <c r="J18" s="25">
        <f t="shared" si="1"/>
        <v>30</v>
      </c>
      <c r="K18" s="30" t="str">
        <f t="shared" si="4"/>
        <v>VYHOVUJE</v>
      </c>
      <c r="L18" s="128"/>
      <c r="M18" s="125"/>
      <c r="N18" s="147"/>
      <c r="O18" s="134"/>
      <c r="P18" s="131"/>
    </row>
    <row r="19" spans="1:16" ht="45.75" customHeight="1" x14ac:dyDescent="0.25">
      <c r="A19" s="75"/>
      <c r="B19" s="76">
        <v>13</v>
      </c>
      <c r="C19" s="77" t="s">
        <v>20</v>
      </c>
      <c r="D19" s="78">
        <v>4</v>
      </c>
      <c r="E19" s="79" t="s">
        <v>11</v>
      </c>
      <c r="F19" s="80" t="s">
        <v>117</v>
      </c>
      <c r="G19" s="42">
        <f t="shared" si="0"/>
        <v>192</v>
      </c>
      <c r="H19" s="81">
        <v>48</v>
      </c>
      <c r="I19" s="24">
        <v>39.75</v>
      </c>
      <c r="J19" s="23">
        <f t="shared" si="1"/>
        <v>159</v>
      </c>
      <c r="K19" s="31" t="str">
        <f t="shared" si="4"/>
        <v>VYHOVUJE</v>
      </c>
      <c r="L19" s="128"/>
      <c r="M19" s="125"/>
      <c r="N19" s="147"/>
      <c r="O19" s="134"/>
      <c r="P19" s="131"/>
    </row>
    <row r="20" spans="1:16" ht="81.75" customHeight="1" x14ac:dyDescent="0.25">
      <c r="A20" s="75"/>
      <c r="B20" s="76">
        <v>14</v>
      </c>
      <c r="C20" s="77" t="s">
        <v>21</v>
      </c>
      <c r="D20" s="78">
        <v>15</v>
      </c>
      <c r="E20" s="79" t="s">
        <v>13</v>
      </c>
      <c r="F20" s="80" t="s">
        <v>118</v>
      </c>
      <c r="G20" s="42">
        <f t="shared" si="0"/>
        <v>1200</v>
      </c>
      <c r="H20" s="81">
        <v>80</v>
      </c>
      <c r="I20" s="22">
        <v>62.4</v>
      </c>
      <c r="J20" s="23">
        <f t="shared" si="1"/>
        <v>936</v>
      </c>
      <c r="K20" s="30" t="str">
        <f t="shared" si="4"/>
        <v>VYHOVUJE</v>
      </c>
      <c r="L20" s="128"/>
      <c r="M20" s="125"/>
      <c r="N20" s="147"/>
      <c r="O20" s="134"/>
      <c r="P20" s="131"/>
    </row>
    <row r="21" spans="1:16" ht="32.25" customHeight="1" x14ac:dyDescent="0.25">
      <c r="A21" s="75"/>
      <c r="B21" s="76">
        <v>15</v>
      </c>
      <c r="C21" s="77" t="s">
        <v>22</v>
      </c>
      <c r="D21" s="78">
        <v>10</v>
      </c>
      <c r="E21" s="79" t="s">
        <v>15</v>
      </c>
      <c r="F21" s="80" t="s">
        <v>119</v>
      </c>
      <c r="G21" s="42">
        <f t="shared" si="0"/>
        <v>200</v>
      </c>
      <c r="H21" s="81">
        <v>20</v>
      </c>
      <c r="I21" s="24">
        <v>11.95</v>
      </c>
      <c r="J21" s="25">
        <f t="shared" si="1"/>
        <v>119.5</v>
      </c>
      <c r="K21" s="31" t="str">
        <f t="shared" si="4"/>
        <v>VYHOVUJE</v>
      </c>
      <c r="L21" s="128"/>
      <c r="M21" s="125"/>
      <c r="N21" s="147"/>
      <c r="O21" s="134"/>
      <c r="P21" s="131"/>
    </row>
    <row r="22" spans="1:16" ht="44.25" customHeight="1" x14ac:dyDescent="0.25">
      <c r="A22" s="75"/>
      <c r="B22" s="76">
        <v>16</v>
      </c>
      <c r="C22" s="77" t="s">
        <v>23</v>
      </c>
      <c r="D22" s="78">
        <v>10</v>
      </c>
      <c r="E22" s="79" t="s">
        <v>15</v>
      </c>
      <c r="F22" s="80" t="s">
        <v>120</v>
      </c>
      <c r="G22" s="42">
        <f t="shared" si="0"/>
        <v>550</v>
      </c>
      <c r="H22" s="81">
        <v>55</v>
      </c>
      <c r="I22" s="22">
        <v>12.25</v>
      </c>
      <c r="J22" s="23">
        <f t="shared" si="1"/>
        <v>122.5</v>
      </c>
      <c r="K22" s="30" t="str">
        <f t="shared" si="4"/>
        <v>VYHOVUJE</v>
      </c>
      <c r="L22" s="128"/>
      <c r="M22" s="125"/>
      <c r="N22" s="147"/>
      <c r="O22" s="134"/>
      <c r="P22" s="131"/>
    </row>
    <row r="23" spans="1:16" ht="30.75" customHeight="1" x14ac:dyDescent="0.25">
      <c r="A23" s="75"/>
      <c r="B23" s="76">
        <v>17</v>
      </c>
      <c r="C23" s="77" t="s">
        <v>24</v>
      </c>
      <c r="D23" s="78">
        <v>5</v>
      </c>
      <c r="E23" s="79" t="s">
        <v>15</v>
      </c>
      <c r="F23" s="80" t="s">
        <v>121</v>
      </c>
      <c r="G23" s="42">
        <f t="shared" si="0"/>
        <v>275</v>
      </c>
      <c r="H23" s="81">
        <v>55</v>
      </c>
      <c r="I23" s="24">
        <v>47.9</v>
      </c>
      <c r="J23" s="23">
        <f t="shared" si="1"/>
        <v>239.5</v>
      </c>
      <c r="K23" s="31" t="str">
        <f t="shared" si="4"/>
        <v>VYHOVUJE</v>
      </c>
      <c r="L23" s="128"/>
      <c r="M23" s="125"/>
      <c r="N23" s="147"/>
      <c r="O23" s="134"/>
      <c r="P23" s="131"/>
    </row>
    <row r="24" spans="1:16" ht="45.75" customHeight="1" x14ac:dyDescent="0.25">
      <c r="A24" s="75"/>
      <c r="B24" s="76">
        <v>18</v>
      </c>
      <c r="C24" s="77" t="s">
        <v>25</v>
      </c>
      <c r="D24" s="78">
        <v>10</v>
      </c>
      <c r="E24" s="79" t="s">
        <v>15</v>
      </c>
      <c r="F24" s="80" t="s">
        <v>122</v>
      </c>
      <c r="G24" s="42">
        <f t="shared" si="0"/>
        <v>150</v>
      </c>
      <c r="H24" s="81">
        <v>15</v>
      </c>
      <c r="I24" s="22">
        <v>4.0999999999999996</v>
      </c>
      <c r="J24" s="25">
        <f t="shared" si="1"/>
        <v>41</v>
      </c>
      <c r="K24" s="30" t="str">
        <f t="shared" si="4"/>
        <v>VYHOVUJE</v>
      </c>
      <c r="L24" s="128"/>
      <c r="M24" s="125"/>
      <c r="N24" s="147"/>
      <c r="O24" s="134"/>
      <c r="P24" s="131"/>
    </row>
    <row r="25" spans="1:16" ht="38.25" customHeight="1" x14ac:dyDescent="0.25">
      <c r="A25" s="75"/>
      <c r="B25" s="76">
        <v>19</v>
      </c>
      <c r="C25" s="82" t="s">
        <v>123</v>
      </c>
      <c r="D25" s="78">
        <v>3</v>
      </c>
      <c r="E25" s="79" t="s">
        <v>15</v>
      </c>
      <c r="F25" s="83" t="s">
        <v>124</v>
      </c>
      <c r="G25" s="42">
        <f t="shared" si="0"/>
        <v>360</v>
      </c>
      <c r="H25" s="81">
        <v>120</v>
      </c>
      <c r="I25" s="24">
        <v>73.7</v>
      </c>
      <c r="J25" s="23">
        <f t="shared" si="1"/>
        <v>221.10000000000002</v>
      </c>
      <c r="K25" s="31" t="str">
        <f t="shared" si="4"/>
        <v>VYHOVUJE</v>
      </c>
      <c r="L25" s="128"/>
      <c r="M25" s="125"/>
      <c r="N25" s="147"/>
      <c r="O25" s="134"/>
      <c r="P25" s="131"/>
    </row>
    <row r="26" spans="1:16" ht="48.75" customHeight="1" thickBot="1" x14ac:dyDescent="0.3">
      <c r="A26" s="75"/>
      <c r="B26" s="84">
        <v>20</v>
      </c>
      <c r="C26" s="85" t="s">
        <v>26</v>
      </c>
      <c r="D26" s="86">
        <v>1</v>
      </c>
      <c r="E26" s="87" t="s">
        <v>15</v>
      </c>
      <c r="F26" s="88" t="s">
        <v>125</v>
      </c>
      <c r="G26" s="43">
        <f t="shared" si="0"/>
        <v>400</v>
      </c>
      <c r="H26" s="89">
        <v>400</v>
      </c>
      <c r="I26" s="26">
        <v>122</v>
      </c>
      <c r="J26" s="27">
        <f t="shared" si="1"/>
        <v>122</v>
      </c>
      <c r="K26" s="38" t="str">
        <f t="shared" si="4"/>
        <v>VYHOVUJE</v>
      </c>
      <c r="L26" s="129"/>
      <c r="M26" s="126"/>
      <c r="N26" s="148"/>
      <c r="O26" s="135"/>
      <c r="P26" s="132"/>
    </row>
    <row r="27" spans="1:16" ht="45" customHeight="1" thickTop="1" x14ac:dyDescent="0.25">
      <c r="A27" s="90"/>
      <c r="B27" s="91">
        <v>21</v>
      </c>
      <c r="C27" s="51" t="s">
        <v>127</v>
      </c>
      <c r="D27" s="92">
        <v>4</v>
      </c>
      <c r="E27" s="52" t="s">
        <v>15</v>
      </c>
      <c r="F27" s="51" t="s">
        <v>126</v>
      </c>
      <c r="G27" s="44">
        <f t="shared" si="0"/>
        <v>140</v>
      </c>
      <c r="H27" s="60">
        <v>35</v>
      </c>
      <c r="I27" s="24">
        <v>26.7</v>
      </c>
      <c r="J27" s="25">
        <f t="shared" si="1"/>
        <v>106.8</v>
      </c>
      <c r="K27" s="31" t="str">
        <f t="shared" si="4"/>
        <v>VYHOVUJE</v>
      </c>
      <c r="L27" s="127" t="s">
        <v>83</v>
      </c>
      <c r="M27" s="124" t="s">
        <v>27</v>
      </c>
      <c r="N27" s="127" t="s">
        <v>43</v>
      </c>
      <c r="O27" s="127" t="s">
        <v>90</v>
      </c>
      <c r="P27" s="130" t="s">
        <v>91</v>
      </c>
    </row>
    <row r="28" spans="1:16" ht="34.5" customHeight="1" x14ac:dyDescent="0.25">
      <c r="A28" s="75"/>
      <c r="B28" s="76">
        <v>22</v>
      </c>
      <c r="C28" s="51" t="s">
        <v>128</v>
      </c>
      <c r="D28" s="92">
        <v>2</v>
      </c>
      <c r="E28" s="52" t="s">
        <v>15</v>
      </c>
      <c r="F28" s="51" t="s">
        <v>129</v>
      </c>
      <c r="G28" s="42">
        <f t="shared" si="0"/>
        <v>40</v>
      </c>
      <c r="H28" s="60">
        <v>20</v>
      </c>
      <c r="I28" s="22">
        <v>14</v>
      </c>
      <c r="J28" s="23">
        <f t="shared" si="1"/>
        <v>28</v>
      </c>
      <c r="K28" s="30" t="str">
        <f t="shared" si="4"/>
        <v>VYHOVUJE</v>
      </c>
      <c r="L28" s="128"/>
      <c r="M28" s="125"/>
      <c r="N28" s="128"/>
      <c r="O28" s="128"/>
      <c r="P28" s="131"/>
    </row>
    <row r="29" spans="1:16" ht="33.75" customHeight="1" x14ac:dyDescent="0.25">
      <c r="A29" s="75"/>
      <c r="B29" s="76">
        <v>23</v>
      </c>
      <c r="C29" s="51" t="s">
        <v>12</v>
      </c>
      <c r="D29" s="92">
        <v>2</v>
      </c>
      <c r="E29" s="52" t="s">
        <v>13</v>
      </c>
      <c r="F29" s="51" t="s">
        <v>130</v>
      </c>
      <c r="G29" s="42">
        <f t="shared" si="0"/>
        <v>120</v>
      </c>
      <c r="H29" s="60">
        <v>60</v>
      </c>
      <c r="I29" s="24">
        <v>49.05</v>
      </c>
      <c r="J29" s="23">
        <f t="shared" si="1"/>
        <v>98.1</v>
      </c>
      <c r="K29" s="31" t="str">
        <f t="shared" si="4"/>
        <v>VYHOVUJE</v>
      </c>
      <c r="L29" s="128"/>
      <c r="M29" s="125"/>
      <c r="N29" s="128"/>
      <c r="O29" s="128"/>
      <c r="P29" s="131"/>
    </row>
    <row r="30" spans="1:16" ht="34.5" customHeight="1" x14ac:dyDescent="0.25">
      <c r="A30" s="75"/>
      <c r="B30" s="76">
        <v>24</v>
      </c>
      <c r="C30" s="53" t="s">
        <v>29</v>
      </c>
      <c r="D30" s="92">
        <v>2</v>
      </c>
      <c r="E30" s="54" t="s">
        <v>15</v>
      </c>
      <c r="F30" s="53" t="s">
        <v>131</v>
      </c>
      <c r="G30" s="42">
        <f t="shared" si="0"/>
        <v>40</v>
      </c>
      <c r="H30" s="61">
        <v>20</v>
      </c>
      <c r="I30" s="22">
        <v>10.199999999999999</v>
      </c>
      <c r="J30" s="25">
        <f t="shared" si="1"/>
        <v>20.399999999999999</v>
      </c>
      <c r="K30" s="30" t="str">
        <f t="shared" si="4"/>
        <v>VYHOVUJE</v>
      </c>
      <c r="L30" s="128"/>
      <c r="M30" s="125"/>
      <c r="N30" s="128"/>
      <c r="O30" s="128"/>
      <c r="P30" s="131"/>
    </row>
    <row r="31" spans="1:16" ht="42" customHeight="1" x14ac:dyDescent="0.25">
      <c r="A31" s="75"/>
      <c r="B31" s="76">
        <v>25</v>
      </c>
      <c r="C31" s="51" t="s">
        <v>135</v>
      </c>
      <c r="D31" s="92">
        <v>2</v>
      </c>
      <c r="E31" s="52" t="s">
        <v>15</v>
      </c>
      <c r="F31" s="51" t="s">
        <v>132</v>
      </c>
      <c r="G31" s="42">
        <f t="shared" si="0"/>
        <v>22</v>
      </c>
      <c r="H31" s="60">
        <v>11</v>
      </c>
      <c r="I31" s="24">
        <v>7.8</v>
      </c>
      <c r="J31" s="23">
        <f t="shared" si="1"/>
        <v>15.6</v>
      </c>
      <c r="K31" s="31" t="str">
        <f t="shared" si="4"/>
        <v>VYHOVUJE</v>
      </c>
      <c r="L31" s="128"/>
      <c r="M31" s="125"/>
      <c r="N31" s="128"/>
      <c r="O31" s="128"/>
      <c r="P31" s="131"/>
    </row>
    <row r="32" spans="1:16" ht="33" customHeight="1" x14ac:dyDescent="0.25">
      <c r="A32" s="75"/>
      <c r="B32" s="76">
        <v>26</v>
      </c>
      <c r="C32" s="51" t="s">
        <v>133</v>
      </c>
      <c r="D32" s="92">
        <v>1</v>
      </c>
      <c r="E32" s="52" t="s">
        <v>15</v>
      </c>
      <c r="F32" s="51" t="s">
        <v>134</v>
      </c>
      <c r="G32" s="42">
        <f t="shared" si="0"/>
        <v>60</v>
      </c>
      <c r="H32" s="60">
        <v>60</v>
      </c>
      <c r="I32" s="22">
        <v>57.15</v>
      </c>
      <c r="J32" s="23">
        <f t="shared" si="1"/>
        <v>57.15</v>
      </c>
      <c r="K32" s="30" t="str">
        <f t="shared" si="4"/>
        <v>VYHOVUJE</v>
      </c>
      <c r="L32" s="128"/>
      <c r="M32" s="125"/>
      <c r="N32" s="128"/>
      <c r="O32" s="128"/>
      <c r="P32" s="131"/>
    </row>
    <row r="33" spans="1:17" ht="46.5" customHeight="1" x14ac:dyDescent="0.25">
      <c r="A33" s="75"/>
      <c r="B33" s="76">
        <v>27</v>
      </c>
      <c r="C33" s="51" t="s">
        <v>136</v>
      </c>
      <c r="D33" s="92">
        <v>2</v>
      </c>
      <c r="E33" s="52" t="s">
        <v>13</v>
      </c>
      <c r="F33" s="51" t="s">
        <v>137</v>
      </c>
      <c r="G33" s="42">
        <f t="shared" si="0"/>
        <v>48</v>
      </c>
      <c r="H33" s="60">
        <v>24</v>
      </c>
      <c r="I33" s="24">
        <v>24</v>
      </c>
      <c r="J33" s="25">
        <f t="shared" si="1"/>
        <v>48</v>
      </c>
      <c r="K33" s="31" t="str">
        <f t="shared" si="4"/>
        <v>VYHOVUJE</v>
      </c>
      <c r="L33" s="128"/>
      <c r="M33" s="125"/>
      <c r="N33" s="128"/>
      <c r="O33" s="128"/>
      <c r="P33" s="131"/>
    </row>
    <row r="34" spans="1:17" ht="90" x14ac:dyDescent="0.25">
      <c r="A34" s="75"/>
      <c r="B34" s="76">
        <v>28</v>
      </c>
      <c r="C34" s="51" t="s">
        <v>30</v>
      </c>
      <c r="D34" s="92">
        <v>1</v>
      </c>
      <c r="E34" s="52" t="s">
        <v>13</v>
      </c>
      <c r="F34" s="51" t="s">
        <v>138</v>
      </c>
      <c r="G34" s="42">
        <f t="shared" si="0"/>
        <v>155</v>
      </c>
      <c r="H34" s="60">
        <v>155</v>
      </c>
      <c r="I34" s="22">
        <v>130</v>
      </c>
      <c r="J34" s="23">
        <f t="shared" si="1"/>
        <v>130</v>
      </c>
      <c r="K34" s="30" t="str">
        <f t="shared" si="4"/>
        <v>VYHOVUJE</v>
      </c>
      <c r="L34" s="128"/>
      <c r="M34" s="125"/>
      <c r="N34" s="128"/>
      <c r="O34" s="128"/>
      <c r="P34" s="131"/>
    </row>
    <row r="35" spans="1:17" ht="90.75" thickBot="1" x14ac:dyDescent="0.3">
      <c r="A35" s="75"/>
      <c r="B35" s="84">
        <v>29</v>
      </c>
      <c r="C35" s="57" t="s">
        <v>21</v>
      </c>
      <c r="D35" s="93">
        <v>15</v>
      </c>
      <c r="E35" s="58" t="s">
        <v>13</v>
      </c>
      <c r="F35" s="57" t="s">
        <v>139</v>
      </c>
      <c r="G35" s="43">
        <f t="shared" si="0"/>
        <v>1125</v>
      </c>
      <c r="H35" s="63">
        <v>75</v>
      </c>
      <c r="I35" s="39">
        <v>62.2</v>
      </c>
      <c r="J35" s="27">
        <f t="shared" si="1"/>
        <v>933</v>
      </c>
      <c r="K35" s="40" t="str">
        <f t="shared" si="4"/>
        <v>VYHOVUJE</v>
      </c>
      <c r="L35" s="129"/>
      <c r="M35" s="126"/>
      <c r="N35" s="129"/>
      <c r="O35" s="129"/>
      <c r="P35" s="132"/>
      <c r="Q35" s="94"/>
    </row>
    <row r="36" spans="1:17" ht="90.75" thickTop="1" x14ac:dyDescent="0.25">
      <c r="A36" s="75"/>
      <c r="B36" s="91">
        <v>30</v>
      </c>
      <c r="C36" s="95" t="s">
        <v>21</v>
      </c>
      <c r="D36" s="96">
        <v>15</v>
      </c>
      <c r="E36" s="97" t="s">
        <v>13</v>
      </c>
      <c r="F36" s="98" t="s">
        <v>140</v>
      </c>
      <c r="G36" s="44">
        <f t="shared" si="0"/>
        <v>1125</v>
      </c>
      <c r="H36" s="99">
        <v>75</v>
      </c>
      <c r="I36" s="24">
        <v>62.2</v>
      </c>
      <c r="J36" s="46">
        <f t="shared" ref="J36:J99" si="5">D36*I36</f>
        <v>933</v>
      </c>
      <c r="K36" s="47" t="str">
        <f t="shared" ref="K36:K99" si="6">IF(ISNUMBER(I36), IF(I36&gt;H36,"NEVYHOVUJE","VYHOVUJE")," ")</f>
        <v>VYHOVUJE</v>
      </c>
      <c r="L36" s="127" t="s">
        <v>83</v>
      </c>
      <c r="M36" s="124" t="s">
        <v>27</v>
      </c>
      <c r="N36" s="127" t="s">
        <v>44</v>
      </c>
      <c r="O36" s="127" t="s">
        <v>90</v>
      </c>
      <c r="P36" s="130" t="s">
        <v>91</v>
      </c>
    </row>
    <row r="37" spans="1:17" ht="36.75" customHeight="1" x14ac:dyDescent="0.25">
      <c r="A37" s="75"/>
      <c r="B37" s="76">
        <v>31</v>
      </c>
      <c r="C37" s="51" t="s">
        <v>142</v>
      </c>
      <c r="D37" s="92">
        <v>20</v>
      </c>
      <c r="E37" s="52" t="s">
        <v>15</v>
      </c>
      <c r="F37" s="51" t="s">
        <v>141</v>
      </c>
      <c r="G37" s="42">
        <f t="shared" si="0"/>
        <v>32</v>
      </c>
      <c r="H37" s="60">
        <v>1.6</v>
      </c>
      <c r="I37" s="22">
        <v>1.1499999999999999</v>
      </c>
      <c r="J37" s="23">
        <f t="shared" si="5"/>
        <v>23</v>
      </c>
      <c r="K37" s="36" t="str">
        <f t="shared" si="6"/>
        <v>VYHOVUJE</v>
      </c>
      <c r="L37" s="128"/>
      <c r="M37" s="125"/>
      <c r="N37" s="128"/>
      <c r="O37" s="128"/>
      <c r="P37" s="131"/>
    </row>
    <row r="38" spans="1:17" ht="36" customHeight="1" x14ac:dyDescent="0.25">
      <c r="A38" s="75"/>
      <c r="B38" s="76">
        <v>32</v>
      </c>
      <c r="C38" s="51" t="s">
        <v>32</v>
      </c>
      <c r="D38" s="92">
        <v>1</v>
      </c>
      <c r="E38" s="52" t="s">
        <v>15</v>
      </c>
      <c r="F38" s="51" t="s">
        <v>143</v>
      </c>
      <c r="G38" s="42">
        <f t="shared" si="0"/>
        <v>24</v>
      </c>
      <c r="H38" s="60">
        <v>24</v>
      </c>
      <c r="I38" s="22">
        <v>9.5</v>
      </c>
      <c r="J38" s="23">
        <f t="shared" si="5"/>
        <v>9.5</v>
      </c>
      <c r="K38" s="36" t="str">
        <f t="shared" si="6"/>
        <v>VYHOVUJE</v>
      </c>
      <c r="L38" s="128"/>
      <c r="M38" s="125"/>
      <c r="N38" s="128"/>
      <c r="O38" s="128"/>
      <c r="P38" s="131"/>
    </row>
    <row r="39" spans="1:17" ht="27" customHeight="1" x14ac:dyDescent="0.25">
      <c r="A39" s="75"/>
      <c r="B39" s="76">
        <v>33</v>
      </c>
      <c r="C39" s="51" t="s">
        <v>33</v>
      </c>
      <c r="D39" s="92">
        <v>2</v>
      </c>
      <c r="E39" s="52" t="s">
        <v>15</v>
      </c>
      <c r="F39" s="51" t="s">
        <v>34</v>
      </c>
      <c r="G39" s="42">
        <f t="shared" si="0"/>
        <v>56</v>
      </c>
      <c r="H39" s="60">
        <v>28</v>
      </c>
      <c r="I39" s="22">
        <v>4</v>
      </c>
      <c r="J39" s="23">
        <f t="shared" si="5"/>
        <v>8</v>
      </c>
      <c r="K39" s="36" t="str">
        <f t="shared" si="6"/>
        <v>VYHOVUJE</v>
      </c>
      <c r="L39" s="128"/>
      <c r="M39" s="125"/>
      <c r="N39" s="128"/>
      <c r="O39" s="128"/>
      <c r="P39" s="131"/>
    </row>
    <row r="40" spans="1:17" ht="27.75" customHeight="1" x14ac:dyDescent="0.25">
      <c r="A40" s="75"/>
      <c r="B40" s="76">
        <v>34</v>
      </c>
      <c r="C40" s="51" t="s">
        <v>144</v>
      </c>
      <c r="D40" s="92">
        <v>24</v>
      </c>
      <c r="E40" s="52" t="s">
        <v>15</v>
      </c>
      <c r="F40" s="51" t="s">
        <v>106</v>
      </c>
      <c r="G40" s="42">
        <f t="shared" si="0"/>
        <v>288</v>
      </c>
      <c r="H40" s="60">
        <v>12</v>
      </c>
      <c r="I40" s="22">
        <v>7.3</v>
      </c>
      <c r="J40" s="23">
        <f t="shared" si="5"/>
        <v>175.2</v>
      </c>
      <c r="K40" s="36" t="str">
        <f t="shared" si="6"/>
        <v>VYHOVUJE</v>
      </c>
      <c r="L40" s="128"/>
      <c r="M40" s="125"/>
      <c r="N40" s="128"/>
      <c r="O40" s="128"/>
      <c r="P40" s="131"/>
    </row>
    <row r="41" spans="1:17" ht="33" customHeight="1" x14ac:dyDescent="0.25">
      <c r="A41" s="75"/>
      <c r="B41" s="76">
        <v>35</v>
      </c>
      <c r="C41" s="51" t="s">
        <v>19</v>
      </c>
      <c r="D41" s="92">
        <v>2</v>
      </c>
      <c r="E41" s="52" t="s">
        <v>13</v>
      </c>
      <c r="F41" s="51" t="s">
        <v>116</v>
      </c>
      <c r="G41" s="42">
        <f t="shared" si="0"/>
        <v>10</v>
      </c>
      <c r="H41" s="60">
        <v>5</v>
      </c>
      <c r="I41" s="22">
        <v>3</v>
      </c>
      <c r="J41" s="23">
        <f t="shared" si="5"/>
        <v>6</v>
      </c>
      <c r="K41" s="36" t="str">
        <f t="shared" si="6"/>
        <v>VYHOVUJE</v>
      </c>
      <c r="L41" s="128"/>
      <c r="M41" s="125"/>
      <c r="N41" s="128"/>
      <c r="O41" s="128"/>
      <c r="P41" s="131"/>
    </row>
    <row r="42" spans="1:17" ht="45.75" customHeight="1" x14ac:dyDescent="0.25">
      <c r="A42" s="75"/>
      <c r="B42" s="76">
        <v>36</v>
      </c>
      <c r="C42" s="51" t="s">
        <v>145</v>
      </c>
      <c r="D42" s="92">
        <v>4</v>
      </c>
      <c r="E42" s="52" t="s">
        <v>15</v>
      </c>
      <c r="F42" s="51" t="s">
        <v>146</v>
      </c>
      <c r="G42" s="42">
        <f t="shared" si="0"/>
        <v>48</v>
      </c>
      <c r="H42" s="60">
        <v>12</v>
      </c>
      <c r="I42" s="22">
        <v>10.15</v>
      </c>
      <c r="J42" s="23">
        <f t="shared" si="5"/>
        <v>40.6</v>
      </c>
      <c r="K42" s="36" t="str">
        <f t="shared" si="6"/>
        <v>VYHOVUJE</v>
      </c>
      <c r="L42" s="128"/>
      <c r="M42" s="125"/>
      <c r="N42" s="128"/>
      <c r="O42" s="128"/>
      <c r="P42" s="131"/>
    </row>
    <row r="43" spans="1:17" ht="57" customHeight="1" x14ac:dyDescent="0.25">
      <c r="A43" s="75"/>
      <c r="B43" s="76">
        <v>37</v>
      </c>
      <c r="C43" s="51" t="s">
        <v>20</v>
      </c>
      <c r="D43" s="92">
        <v>2</v>
      </c>
      <c r="E43" s="52" t="s">
        <v>11</v>
      </c>
      <c r="F43" s="51" t="s">
        <v>147</v>
      </c>
      <c r="G43" s="42">
        <f t="shared" si="0"/>
        <v>90</v>
      </c>
      <c r="H43" s="60">
        <v>45</v>
      </c>
      <c r="I43" s="22">
        <v>39.799999999999997</v>
      </c>
      <c r="J43" s="23">
        <f t="shared" si="5"/>
        <v>79.599999999999994</v>
      </c>
      <c r="K43" s="36" t="str">
        <f t="shared" si="6"/>
        <v>VYHOVUJE</v>
      </c>
      <c r="L43" s="128"/>
      <c r="M43" s="125"/>
      <c r="N43" s="128"/>
      <c r="O43" s="128"/>
      <c r="P43" s="131"/>
    </row>
    <row r="44" spans="1:17" ht="33.75" customHeight="1" x14ac:dyDescent="0.25">
      <c r="A44" s="75"/>
      <c r="B44" s="76">
        <v>38</v>
      </c>
      <c r="C44" s="51" t="s">
        <v>148</v>
      </c>
      <c r="D44" s="92">
        <v>6</v>
      </c>
      <c r="E44" s="52" t="s">
        <v>13</v>
      </c>
      <c r="F44" s="51" t="s">
        <v>149</v>
      </c>
      <c r="G44" s="42">
        <f t="shared" si="0"/>
        <v>42</v>
      </c>
      <c r="H44" s="60">
        <v>7</v>
      </c>
      <c r="I44" s="22">
        <v>5.3</v>
      </c>
      <c r="J44" s="23">
        <f t="shared" si="5"/>
        <v>31.799999999999997</v>
      </c>
      <c r="K44" s="36" t="str">
        <f t="shared" si="6"/>
        <v>VYHOVUJE</v>
      </c>
      <c r="L44" s="128"/>
      <c r="M44" s="125"/>
      <c r="N44" s="128"/>
      <c r="O44" s="128"/>
      <c r="P44" s="131"/>
    </row>
    <row r="45" spans="1:17" ht="34.5" customHeight="1" x14ac:dyDescent="0.25">
      <c r="A45" s="75"/>
      <c r="B45" s="76">
        <v>39</v>
      </c>
      <c r="C45" s="51" t="s">
        <v>36</v>
      </c>
      <c r="D45" s="92">
        <v>1</v>
      </c>
      <c r="E45" s="52" t="s">
        <v>13</v>
      </c>
      <c r="F45" s="51" t="s">
        <v>150</v>
      </c>
      <c r="G45" s="42">
        <f t="shared" si="0"/>
        <v>15</v>
      </c>
      <c r="H45" s="60">
        <v>15</v>
      </c>
      <c r="I45" s="22">
        <v>9.5</v>
      </c>
      <c r="J45" s="23">
        <f t="shared" si="5"/>
        <v>9.5</v>
      </c>
      <c r="K45" s="36" t="str">
        <f t="shared" si="6"/>
        <v>VYHOVUJE</v>
      </c>
      <c r="L45" s="128"/>
      <c r="M45" s="125"/>
      <c r="N45" s="128"/>
      <c r="O45" s="128"/>
      <c r="P45" s="131"/>
    </row>
    <row r="46" spans="1:17" ht="51.75" customHeight="1" x14ac:dyDescent="0.25">
      <c r="A46" s="75"/>
      <c r="B46" s="76">
        <v>40</v>
      </c>
      <c r="C46" s="51" t="s">
        <v>37</v>
      </c>
      <c r="D46" s="92">
        <v>1</v>
      </c>
      <c r="E46" s="52" t="s">
        <v>15</v>
      </c>
      <c r="F46" s="51" t="s">
        <v>151</v>
      </c>
      <c r="G46" s="42">
        <f t="shared" si="0"/>
        <v>45</v>
      </c>
      <c r="H46" s="60">
        <v>45</v>
      </c>
      <c r="I46" s="22">
        <v>36.450000000000003</v>
      </c>
      <c r="J46" s="23">
        <f t="shared" si="5"/>
        <v>36.450000000000003</v>
      </c>
      <c r="K46" s="36" t="str">
        <f t="shared" si="6"/>
        <v>VYHOVUJE</v>
      </c>
      <c r="L46" s="128"/>
      <c r="M46" s="125"/>
      <c r="N46" s="128"/>
      <c r="O46" s="128"/>
      <c r="P46" s="131"/>
    </row>
    <row r="47" spans="1:17" ht="33" customHeight="1" x14ac:dyDescent="0.25">
      <c r="A47" s="75"/>
      <c r="B47" s="76">
        <v>41</v>
      </c>
      <c r="C47" s="51" t="s">
        <v>38</v>
      </c>
      <c r="D47" s="92">
        <v>1</v>
      </c>
      <c r="E47" s="52" t="s">
        <v>15</v>
      </c>
      <c r="F47" s="51" t="s">
        <v>152</v>
      </c>
      <c r="G47" s="42">
        <f t="shared" si="0"/>
        <v>12</v>
      </c>
      <c r="H47" s="60">
        <v>12</v>
      </c>
      <c r="I47" s="22">
        <v>6.75</v>
      </c>
      <c r="J47" s="23">
        <f t="shared" si="5"/>
        <v>6.75</v>
      </c>
      <c r="K47" s="36" t="str">
        <f t="shared" si="6"/>
        <v>VYHOVUJE</v>
      </c>
      <c r="L47" s="128"/>
      <c r="M47" s="125"/>
      <c r="N47" s="128"/>
      <c r="O47" s="128"/>
      <c r="P47" s="131"/>
    </row>
    <row r="48" spans="1:17" ht="35.25" customHeight="1" x14ac:dyDescent="0.25">
      <c r="A48" s="75"/>
      <c r="B48" s="76">
        <v>42</v>
      </c>
      <c r="C48" s="51" t="s">
        <v>39</v>
      </c>
      <c r="D48" s="92">
        <v>2</v>
      </c>
      <c r="E48" s="52" t="s">
        <v>15</v>
      </c>
      <c r="F48" s="51" t="s">
        <v>153</v>
      </c>
      <c r="G48" s="42">
        <f t="shared" si="0"/>
        <v>18</v>
      </c>
      <c r="H48" s="60">
        <v>9</v>
      </c>
      <c r="I48" s="22">
        <v>3.9</v>
      </c>
      <c r="J48" s="23">
        <f t="shared" si="5"/>
        <v>7.8</v>
      </c>
      <c r="K48" s="36" t="str">
        <f t="shared" si="6"/>
        <v>VYHOVUJE</v>
      </c>
      <c r="L48" s="128"/>
      <c r="M48" s="125"/>
      <c r="N48" s="128"/>
      <c r="O48" s="128"/>
      <c r="P48" s="131"/>
    </row>
    <row r="49" spans="1:16" ht="36.75" customHeight="1" thickBot="1" x14ac:dyDescent="0.3">
      <c r="A49" s="75"/>
      <c r="B49" s="84">
        <v>43</v>
      </c>
      <c r="C49" s="57" t="s">
        <v>40</v>
      </c>
      <c r="D49" s="93">
        <v>1</v>
      </c>
      <c r="E49" s="58" t="s">
        <v>15</v>
      </c>
      <c r="F49" s="57" t="s">
        <v>154</v>
      </c>
      <c r="G49" s="43">
        <f t="shared" si="0"/>
        <v>28</v>
      </c>
      <c r="H49" s="63">
        <v>28</v>
      </c>
      <c r="I49" s="26">
        <v>22.8</v>
      </c>
      <c r="J49" s="48">
        <f t="shared" si="5"/>
        <v>22.8</v>
      </c>
      <c r="K49" s="40" t="str">
        <f t="shared" si="6"/>
        <v>VYHOVUJE</v>
      </c>
      <c r="L49" s="129"/>
      <c r="M49" s="126"/>
      <c r="N49" s="129"/>
      <c r="O49" s="129"/>
      <c r="P49" s="132"/>
    </row>
    <row r="50" spans="1:16" ht="30.75" customHeight="1" thickTop="1" x14ac:dyDescent="0.25">
      <c r="A50" s="75"/>
      <c r="B50" s="91">
        <v>44</v>
      </c>
      <c r="C50" s="98" t="s">
        <v>41</v>
      </c>
      <c r="D50" s="100">
        <v>1</v>
      </c>
      <c r="E50" s="101" t="s">
        <v>15</v>
      </c>
      <c r="F50" s="98" t="s">
        <v>155</v>
      </c>
      <c r="G50" s="44">
        <f t="shared" si="0"/>
        <v>120</v>
      </c>
      <c r="H50" s="99">
        <v>120</v>
      </c>
      <c r="I50" s="24">
        <v>86.4</v>
      </c>
      <c r="J50" s="46">
        <f t="shared" si="5"/>
        <v>86.4</v>
      </c>
      <c r="K50" s="47" t="str">
        <f t="shared" si="6"/>
        <v>VYHOVUJE</v>
      </c>
      <c r="L50" s="127" t="s">
        <v>83</v>
      </c>
      <c r="M50" s="124" t="s">
        <v>27</v>
      </c>
      <c r="N50" s="127" t="s">
        <v>45</v>
      </c>
      <c r="O50" s="127" t="s">
        <v>90</v>
      </c>
      <c r="P50" s="130" t="s">
        <v>91</v>
      </c>
    </row>
    <row r="51" spans="1:16" ht="42" customHeight="1" x14ac:dyDescent="0.25">
      <c r="A51" s="75"/>
      <c r="B51" s="76">
        <v>45</v>
      </c>
      <c r="C51" s="51" t="s">
        <v>42</v>
      </c>
      <c r="D51" s="92">
        <v>1</v>
      </c>
      <c r="E51" s="52" t="s">
        <v>15</v>
      </c>
      <c r="F51" s="51" t="s">
        <v>156</v>
      </c>
      <c r="G51" s="42">
        <f t="shared" si="0"/>
        <v>70</v>
      </c>
      <c r="H51" s="60">
        <v>70</v>
      </c>
      <c r="I51" s="22">
        <v>56.75</v>
      </c>
      <c r="J51" s="23">
        <f t="shared" si="5"/>
        <v>56.75</v>
      </c>
      <c r="K51" s="36" t="str">
        <f t="shared" si="6"/>
        <v>VYHOVUJE</v>
      </c>
      <c r="L51" s="128"/>
      <c r="M51" s="125"/>
      <c r="N51" s="128"/>
      <c r="O51" s="128"/>
      <c r="P51" s="131"/>
    </row>
    <row r="52" spans="1:16" ht="91.5" customHeight="1" thickBot="1" x14ac:dyDescent="0.3">
      <c r="A52" s="75"/>
      <c r="B52" s="84">
        <v>46</v>
      </c>
      <c r="C52" s="57" t="s">
        <v>21</v>
      </c>
      <c r="D52" s="93">
        <v>5</v>
      </c>
      <c r="E52" s="58" t="s">
        <v>13</v>
      </c>
      <c r="F52" s="57" t="s">
        <v>140</v>
      </c>
      <c r="G52" s="43">
        <f t="shared" si="0"/>
        <v>375</v>
      </c>
      <c r="H52" s="63">
        <v>75</v>
      </c>
      <c r="I52" s="26">
        <v>62.4</v>
      </c>
      <c r="J52" s="48">
        <f t="shared" si="5"/>
        <v>312</v>
      </c>
      <c r="K52" s="40" t="str">
        <f t="shared" si="6"/>
        <v>VYHOVUJE</v>
      </c>
      <c r="L52" s="129"/>
      <c r="M52" s="126"/>
      <c r="N52" s="129"/>
      <c r="O52" s="129"/>
      <c r="P52" s="132"/>
    </row>
    <row r="53" spans="1:16" ht="27" customHeight="1" thickTop="1" x14ac:dyDescent="0.25">
      <c r="A53" s="90"/>
      <c r="B53" s="91">
        <v>47</v>
      </c>
      <c r="C53" s="51" t="s">
        <v>157</v>
      </c>
      <c r="D53" s="92">
        <v>5</v>
      </c>
      <c r="E53" s="52" t="s">
        <v>15</v>
      </c>
      <c r="F53" s="51" t="s">
        <v>158</v>
      </c>
      <c r="G53" s="44">
        <f t="shared" si="0"/>
        <v>75</v>
      </c>
      <c r="H53" s="60">
        <v>15</v>
      </c>
      <c r="I53" s="24">
        <v>8.85</v>
      </c>
      <c r="J53" s="46">
        <f t="shared" si="5"/>
        <v>44.25</v>
      </c>
      <c r="K53" s="47" t="str">
        <f t="shared" si="6"/>
        <v>VYHOVUJE</v>
      </c>
      <c r="L53" s="127" t="s">
        <v>83</v>
      </c>
      <c r="M53" s="124" t="s">
        <v>27</v>
      </c>
      <c r="N53" s="127" t="s">
        <v>60</v>
      </c>
      <c r="O53" s="127" t="s">
        <v>92</v>
      </c>
      <c r="P53" s="130" t="s">
        <v>93</v>
      </c>
    </row>
    <row r="54" spans="1:16" ht="27" customHeight="1" x14ac:dyDescent="0.25">
      <c r="A54" s="75"/>
      <c r="B54" s="76">
        <v>48</v>
      </c>
      <c r="C54" s="51" t="s">
        <v>46</v>
      </c>
      <c r="D54" s="92">
        <v>2</v>
      </c>
      <c r="E54" s="52" t="s">
        <v>15</v>
      </c>
      <c r="F54" s="51" t="s">
        <v>159</v>
      </c>
      <c r="G54" s="42">
        <f t="shared" si="0"/>
        <v>28</v>
      </c>
      <c r="H54" s="60">
        <v>14</v>
      </c>
      <c r="I54" s="22">
        <v>9.85</v>
      </c>
      <c r="J54" s="23">
        <f t="shared" si="5"/>
        <v>19.7</v>
      </c>
      <c r="K54" s="36" t="str">
        <f t="shared" si="6"/>
        <v>VYHOVUJE</v>
      </c>
      <c r="L54" s="128"/>
      <c r="M54" s="125"/>
      <c r="N54" s="128"/>
      <c r="O54" s="128"/>
      <c r="P54" s="131"/>
    </row>
    <row r="55" spans="1:16" ht="27.75" customHeight="1" x14ac:dyDescent="0.25">
      <c r="A55" s="75"/>
      <c r="B55" s="76">
        <v>49</v>
      </c>
      <c r="C55" s="51" t="s">
        <v>47</v>
      </c>
      <c r="D55" s="92">
        <v>5</v>
      </c>
      <c r="E55" s="52" t="s">
        <v>13</v>
      </c>
      <c r="F55" s="51" t="s">
        <v>163</v>
      </c>
      <c r="G55" s="42">
        <f t="shared" si="0"/>
        <v>185</v>
      </c>
      <c r="H55" s="60">
        <v>37</v>
      </c>
      <c r="I55" s="22">
        <v>37</v>
      </c>
      <c r="J55" s="23">
        <f t="shared" si="5"/>
        <v>185</v>
      </c>
      <c r="K55" s="36" t="str">
        <f t="shared" si="6"/>
        <v>VYHOVUJE</v>
      </c>
      <c r="L55" s="128"/>
      <c r="M55" s="125"/>
      <c r="N55" s="128"/>
      <c r="O55" s="128"/>
      <c r="P55" s="131"/>
    </row>
    <row r="56" spans="1:16" ht="27.75" customHeight="1" x14ac:dyDescent="0.25">
      <c r="A56" s="75"/>
      <c r="B56" s="76">
        <v>50</v>
      </c>
      <c r="C56" s="53" t="s">
        <v>160</v>
      </c>
      <c r="D56" s="92">
        <v>6</v>
      </c>
      <c r="E56" s="54" t="s">
        <v>15</v>
      </c>
      <c r="F56" s="53" t="s">
        <v>161</v>
      </c>
      <c r="G56" s="42">
        <f t="shared" si="0"/>
        <v>96</v>
      </c>
      <c r="H56" s="61">
        <v>16</v>
      </c>
      <c r="I56" s="22">
        <v>10.3</v>
      </c>
      <c r="J56" s="23">
        <f t="shared" si="5"/>
        <v>61.800000000000004</v>
      </c>
      <c r="K56" s="36" t="str">
        <f t="shared" si="6"/>
        <v>VYHOVUJE</v>
      </c>
      <c r="L56" s="128"/>
      <c r="M56" s="125"/>
      <c r="N56" s="128"/>
      <c r="O56" s="128"/>
      <c r="P56" s="131"/>
    </row>
    <row r="57" spans="1:16" ht="33" customHeight="1" x14ac:dyDescent="0.25">
      <c r="A57" s="75"/>
      <c r="B57" s="76">
        <v>51</v>
      </c>
      <c r="C57" s="51" t="s">
        <v>48</v>
      </c>
      <c r="D57" s="92">
        <v>10</v>
      </c>
      <c r="E57" s="52" t="s">
        <v>15</v>
      </c>
      <c r="F57" s="51" t="s">
        <v>162</v>
      </c>
      <c r="G57" s="42">
        <f t="shared" si="0"/>
        <v>80</v>
      </c>
      <c r="H57" s="60">
        <v>8</v>
      </c>
      <c r="I57" s="22">
        <v>3.95</v>
      </c>
      <c r="J57" s="23">
        <f t="shared" si="5"/>
        <v>39.5</v>
      </c>
      <c r="K57" s="36" t="str">
        <f t="shared" si="6"/>
        <v>VYHOVUJE</v>
      </c>
      <c r="L57" s="128"/>
      <c r="M57" s="125"/>
      <c r="N57" s="128"/>
      <c r="O57" s="128"/>
      <c r="P57" s="131"/>
    </row>
    <row r="58" spans="1:16" ht="87.75" customHeight="1" x14ac:dyDescent="0.25">
      <c r="A58" s="75"/>
      <c r="B58" s="76">
        <v>52</v>
      </c>
      <c r="C58" s="51" t="s">
        <v>21</v>
      </c>
      <c r="D58" s="92">
        <v>50</v>
      </c>
      <c r="E58" s="52" t="s">
        <v>13</v>
      </c>
      <c r="F58" s="51" t="s">
        <v>140</v>
      </c>
      <c r="G58" s="42">
        <f t="shared" si="0"/>
        <v>3750</v>
      </c>
      <c r="H58" s="60">
        <v>75</v>
      </c>
      <c r="I58" s="22">
        <v>62.4</v>
      </c>
      <c r="J58" s="23">
        <f t="shared" si="5"/>
        <v>3120</v>
      </c>
      <c r="K58" s="36" t="str">
        <f t="shared" si="6"/>
        <v>VYHOVUJE</v>
      </c>
      <c r="L58" s="128"/>
      <c r="M58" s="125"/>
      <c r="N58" s="128"/>
      <c r="O58" s="128"/>
      <c r="P58" s="131"/>
    </row>
    <row r="59" spans="1:16" ht="39" customHeight="1" x14ac:dyDescent="0.25">
      <c r="A59" s="75"/>
      <c r="B59" s="76">
        <v>53</v>
      </c>
      <c r="C59" s="55" t="s">
        <v>49</v>
      </c>
      <c r="D59" s="92">
        <v>3</v>
      </c>
      <c r="E59" s="56" t="s">
        <v>13</v>
      </c>
      <c r="F59" s="55" t="s">
        <v>164</v>
      </c>
      <c r="G59" s="42">
        <f t="shared" si="0"/>
        <v>96</v>
      </c>
      <c r="H59" s="62">
        <v>32</v>
      </c>
      <c r="I59" s="22">
        <v>16.2</v>
      </c>
      <c r="J59" s="23">
        <f t="shared" si="5"/>
        <v>48.599999999999994</v>
      </c>
      <c r="K59" s="36" t="str">
        <f t="shared" si="6"/>
        <v>VYHOVUJE</v>
      </c>
      <c r="L59" s="128"/>
      <c r="M59" s="125"/>
      <c r="N59" s="128"/>
      <c r="O59" s="128"/>
      <c r="P59" s="131"/>
    </row>
    <row r="60" spans="1:16" ht="27" customHeight="1" x14ac:dyDescent="0.25">
      <c r="A60" s="75"/>
      <c r="B60" s="76">
        <v>54</v>
      </c>
      <c r="C60" s="51" t="s">
        <v>50</v>
      </c>
      <c r="D60" s="92">
        <v>3</v>
      </c>
      <c r="E60" s="52" t="s">
        <v>13</v>
      </c>
      <c r="F60" s="51" t="s">
        <v>165</v>
      </c>
      <c r="G60" s="42">
        <f t="shared" si="0"/>
        <v>99</v>
      </c>
      <c r="H60" s="60">
        <v>33</v>
      </c>
      <c r="I60" s="22">
        <v>24.1</v>
      </c>
      <c r="J60" s="23">
        <f t="shared" si="5"/>
        <v>72.300000000000011</v>
      </c>
      <c r="K60" s="36" t="str">
        <f t="shared" si="6"/>
        <v>VYHOVUJE</v>
      </c>
      <c r="L60" s="128"/>
      <c r="M60" s="125"/>
      <c r="N60" s="128"/>
      <c r="O60" s="128"/>
      <c r="P60" s="131"/>
    </row>
    <row r="61" spans="1:16" ht="27" customHeight="1" x14ac:dyDescent="0.25">
      <c r="A61" s="75"/>
      <c r="B61" s="76">
        <v>55</v>
      </c>
      <c r="C61" s="51" t="s">
        <v>31</v>
      </c>
      <c r="D61" s="92">
        <v>200</v>
      </c>
      <c r="E61" s="52" t="s">
        <v>15</v>
      </c>
      <c r="F61" s="51" t="s">
        <v>141</v>
      </c>
      <c r="G61" s="42">
        <f t="shared" si="0"/>
        <v>320</v>
      </c>
      <c r="H61" s="60">
        <v>1.6</v>
      </c>
      <c r="I61" s="22">
        <v>1.2</v>
      </c>
      <c r="J61" s="23">
        <f t="shared" si="5"/>
        <v>240</v>
      </c>
      <c r="K61" s="36" t="str">
        <f t="shared" si="6"/>
        <v>VYHOVUJE</v>
      </c>
      <c r="L61" s="128"/>
      <c r="M61" s="125"/>
      <c r="N61" s="128"/>
      <c r="O61" s="128"/>
      <c r="P61" s="131"/>
    </row>
    <row r="62" spans="1:16" ht="27" customHeight="1" x14ac:dyDescent="0.25">
      <c r="A62" s="75"/>
      <c r="B62" s="76">
        <v>56</v>
      </c>
      <c r="C62" s="55" t="s">
        <v>51</v>
      </c>
      <c r="D62" s="92">
        <v>5</v>
      </c>
      <c r="E62" s="56" t="s">
        <v>15</v>
      </c>
      <c r="F62" s="55" t="s">
        <v>166</v>
      </c>
      <c r="G62" s="42">
        <f t="shared" si="0"/>
        <v>17</v>
      </c>
      <c r="H62" s="62">
        <v>3.4</v>
      </c>
      <c r="I62" s="22">
        <v>3.4</v>
      </c>
      <c r="J62" s="23">
        <f t="shared" si="5"/>
        <v>17</v>
      </c>
      <c r="K62" s="36" t="str">
        <f t="shared" si="6"/>
        <v>VYHOVUJE</v>
      </c>
      <c r="L62" s="128"/>
      <c r="M62" s="125"/>
      <c r="N62" s="128"/>
      <c r="O62" s="128"/>
      <c r="P62" s="131"/>
    </row>
    <row r="63" spans="1:16" ht="34.5" customHeight="1" x14ac:dyDescent="0.25">
      <c r="A63" s="75"/>
      <c r="B63" s="76">
        <v>57</v>
      </c>
      <c r="C63" s="51" t="s">
        <v>167</v>
      </c>
      <c r="D63" s="92">
        <v>5</v>
      </c>
      <c r="E63" s="52" t="s">
        <v>52</v>
      </c>
      <c r="F63" s="51" t="s">
        <v>168</v>
      </c>
      <c r="G63" s="42">
        <f t="shared" si="0"/>
        <v>40</v>
      </c>
      <c r="H63" s="60">
        <v>8</v>
      </c>
      <c r="I63" s="22">
        <v>5.85</v>
      </c>
      <c r="J63" s="23">
        <f t="shared" si="5"/>
        <v>29.25</v>
      </c>
      <c r="K63" s="36" t="str">
        <f t="shared" si="6"/>
        <v>VYHOVUJE</v>
      </c>
      <c r="L63" s="128"/>
      <c r="M63" s="125"/>
      <c r="N63" s="128"/>
      <c r="O63" s="128"/>
      <c r="P63" s="131"/>
    </row>
    <row r="64" spans="1:16" ht="36" customHeight="1" x14ac:dyDescent="0.25">
      <c r="A64" s="75"/>
      <c r="B64" s="76">
        <v>58</v>
      </c>
      <c r="C64" s="51" t="s">
        <v>170</v>
      </c>
      <c r="D64" s="92">
        <v>2</v>
      </c>
      <c r="E64" s="52" t="s">
        <v>15</v>
      </c>
      <c r="F64" s="51" t="s">
        <v>169</v>
      </c>
      <c r="G64" s="42">
        <f t="shared" si="0"/>
        <v>20</v>
      </c>
      <c r="H64" s="60">
        <v>10</v>
      </c>
      <c r="I64" s="22">
        <v>8.3000000000000007</v>
      </c>
      <c r="J64" s="23">
        <f t="shared" si="5"/>
        <v>16.600000000000001</v>
      </c>
      <c r="K64" s="36" t="str">
        <f t="shared" si="6"/>
        <v>VYHOVUJE</v>
      </c>
      <c r="L64" s="128"/>
      <c r="M64" s="125"/>
      <c r="N64" s="128"/>
      <c r="O64" s="128"/>
      <c r="P64" s="131"/>
    </row>
    <row r="65" spans="1:16" ht="47.25" customHeight="1" x14ac:dyDescent="0.25">
      <c r="A65" s="75"/>
      <c r="B65" s="76">
        <v>59</v>
      </c>
      <c r="C65" s="51" t="s">
        <v>20</v>
      </c>
      <c r="D65" s="92">
        <v>2</v>
      </c>
      <c r="E65" s="52" t="s">
        <v>11</v>
      </c>
      <c r="F65" s="51" t="s">
        <v>171</v>
      </c>
      <c r="G65" s="42">
        <f t="shared" si="0"/>
        <v>90</v>
      </c>
      <c r="H65" s="60">
        <v>45</v>
      </c>
      <c r="I65" s="22">
        <v>39.799999999999997</v>
      </c>
      <c r="J65" s="23">
        <f t="shared" si="5"/>
        <v>79.599999999999994</v>
      </c>
      <c r="K65" s="36" t="str">
        <f t="shared" si="6"/>
        <v>VYHOVUJE</v>
      </c>
      <c r="L65" s="128"/>
      <c r="M65" s="125"/>
      <c r="N65" s="128"/>
      <c r="O65" s="128"/>
      <c r="P65" s="131"/>
    </row>
    <row r="66" spans="1:16" ht="39.75" customHeight="1" x14ac:dyDescent="0.25">
      <c r="A66" s="75"/>
      <c r="B66" s="76">
        <v>60</v>
      </c>
      <c r="C66" s="51" t="s">
        <v>10</v>
      </c>
      <c r="D66" s="92">
        <v>5</v>
      </c>
      <c r="E66" s="52" t="s">
        <v>11</v>
      </c>
      <c r="F66" s="51" t="s">
        <v>172</v>
      </c>
      <c r="G66" s="42">
        <f t="shared" si="0"/>
        <v>230</v>
      </c>
      <c r="H66" s="60">
        <v>46</v>
      </c>
      <c r="I66" s="22">
        <v>40.549999999999997</v>
      </c>
      <c r="J66" s="23">
        <f t="shared" si="5"/>
        <v>202.75</v>
      </c>
      <c r="K66" s="36" t="str">
        <f t="shared" si="6"/>
        <v>VYHOVUJE</v>
      </c>
      <c r="L66" s="128"/>
      <c r="M66" s="125"/>
      <c r="N66" s="128"/>
      <c r="O66" s="128"/>
      <c r="P66" s="131"/>
    </row>
    <row r="67" spans="1:16" ht="36" customHeight="1" x14ac:dyDescent="0.25">
      <c r="A67" s="75"/>
      <c r="B67" s="76">
        <v>61</v>
      </c>
      <c r="C67" s="51" t="s">
        <v>53</v>
      </c>
      <c r="D67" s="92">
        <v>1</v>
      </c>
      <c r="E67" s="52" t="s">
        <v>13</v>
      </c>
      <c r="F67" s="51" t="s">
        <v>173</v>
      </c>
      <c r="G67" s="42">
        <f t="shared" si="0"/>
        <v>220</v>
      </c>
      <c r="H67" s="60">
        <v>220</v>
      </c>
      <c r="I67" s="22">
        <v>220</v>
      </c>
      <c r="J67" s="23">
        <f t="shared" si="5"/>
        <v>220</v>
      </c>
      <c r="K67" s="36" t="str">
        <f t="shared" si="6"/>
        <v>VYHOVUJE</v>
      </c>
      <c r="L67" s="128"/>
      <c r="M67" s="125"/>
      <c r="N67" s="128"/>
      <c r="O67" s="128"/>
      <c r="P67" s="131"/>
    </row>
    <row r="68" spans="1:16" ht="68.25" customHeight="1" x14ac:dyDescent="0.25">
      <c r="A68" s="75"/>
      <c r="B68" s="76">
        <v>62</v>
      </c>
      <c r="C68" s="51" t="s">
        <v>54</v>
      </c>
      <c r="D68" s="92">
        <v>1</v>
      </c>
      <c r="E68" s="52" t="s">
        <v>13</v>
      </c>
      <c r="F68" s="51" t="s">
        <v>174</v>
      </c>
      <c r="G68" s="42">
        <f t="shared" si="0"/>
        <v>88</v>
      </c>
      <c r="H68" s="60">
        <v>88</v>
      </c>
      <c r="I68" s="22">
        <v>83.5</v>
      </c>
      <c r="J68" s="23">
        <f t="shared" si="5"/>
        <v>83.5</v>
      </c>
      <c r="K68" s="36" t="str">
        <f t="shared" si="6"/>
        <v>VYHOVUJE</v>
      </c>
      <c r="L68" s="128"/>
      <c r="M68" s="125"/>
      <c r="N68" s="128"/>
      <c r="O68" s="128"/>
      <c r="P68" s="131"/>
    </row>
    <row r="69" spans="1:16" ht="36" customHeight="1" x14ac:dyDescent="0.25">
      <c r="A69" s="75"/>
      <c r="B69" s="76">
        <v>63</v>
      </c>
      <c r="C69" s="51" t="s">
        <v>55</v>
      </c>
      <c r="D69" s="92">
        <v>1</v>
      </c>
      <c r="E69" s="52" t="s">
        <v>15</v>
      </c>
      <c r="F69" s="51" t="s">
        <v>175</v>
      </c>
      <c r="G69" s="42">
        <f t="shared" si="0"/>
        <v>100</v>
      </c>
      <c r="H69" s="60">
        <v>100</v>
      </c>
      <c r="I69" s="22">
        <v>64.55</v>
      </c>
      <c r="J69" s="23">
        <f t="shared" si="5"/>
        <v>64.55</v>
      </c>
      <c r="K69" s="36" t="str">
        <f t="shared" si="6"/>
        <v>VYHOVUJE</v>
      </c>
      <c r="L69" s="128"/>
      <c r="M69" s="125"/>
      <c r="N69" s="128"/>
      <c r="O69" s="128"/>
      <c r="P69" s="131"/>
    </row>
    <row r="70" spans="1:16" ht="27.75" customHeight="1" x14ac:dyDescent="0.25">
      <c r="A70" s="75"/>
      <c r="B70" s="76">
        <v>64</v>
      </c>
      <c r="C70" s="51" t="s">
        <v>56</v>
      </c>
      <c r="D70" s="92">
        <v>1</v>
      </c>
      <c r="E70" s="52" t="s">
        <v>15</v>
      </c>
      <c r="F70" s="51" t="s">
        <v>57</v>
      </c>
      <c r="G70" s="42">
        <f t="shared" si="0"/>
        <v>30</v>
      </c>
      <c r="H70" s="60">
        <v>30</v>
      </c>
      <c r="I70" s="22">
        <v>30</v>
      </c>
      <c r="J70" s="23">
        <f t="shared" si="5"/>
        <v>30</v>
      </c>
      <c r="K70" s="36" t="str">
        <f t="shared" si="6"/>
        <v>VYHOVUJE</v>
      </c>
      <c r="L70" s="128"/>
      <c r="M70" s="125"/>
      <c r="N70" s="128"/>
      <c r="O70" s="128"/>
      <c r="P70" s="131"/>
    </row>
    <row r="71" spans="1:16" ht="27.75" customHeight="1" x14ac:dyDescent="0.25">
      <c r="A71" s="75"/>
      <c r="B71" s="76">
        <v>65</v>
      </c>
      <c r="C71" s="51" t="s">
        <v>18</v>
      </c>
      <c r="D71" s="92">
        <v>20</v>
      </c>
      <c r="E71" s="52" t="s">
        <v>13</v>
      </c>
      <c r="F71" s="51" t="s">
        <v>115</v>
      </c>
      <c r="G71" s="42">
        <f t="shared" ref="G71:G108" si="7">D71*H71</f>
        <v>120</v>
      </c>
      <c r="H71" s="60">
        <v>6</v>
      </c>
      <c r="I71" s="22">
        <v>5.7</v>
      </c>
      <c r="J71" s="23">
        <f t="shared" si="5"/>
        <v>114</v>
      </c>
      <c r="K71" s="36" t="str">
        <f t="shared" si="6"/>
        <v>VYHOVUJE</v>
      </c>
      <c r="L71" s="128"/>
      <c r="M71" s="125"/>
      <c r="N71" s="128"/>
      <c r="O71" s="128"/>
      <c r="P71" s="131"/>
    </row>
    <row r="72" spans="1:16" ht="27.75" customHeight="1" x14ac:dyDescent="0.25">
      <c r="A72" s="75"/>
      <c r="B72" s="76">
        <v>66</v>
      </c>
      <c r="C72" s="51" t="s">
        <v>35</v>
      </c>
      <c r="D72" s="92">
        <v>20</v>
      </c>
      <c r="E72" s="52" t="s">
        <v>13</v>
      </c>
      <c r="F72" s="51" t="s">
        <v>149</v>
      </c>
      <c r="G72" s="42">
        <f t="shared" si="7"/>
        <v>140</v>
      </c>
      <c r="H72" s="60">
        <v>7</v>
      </c>
      <c r="I72" s="22">
        <v>5.3</v>
      </c>
      <c r="J72" s="23">
        <f t="shared" si="5"/>
        <v>106</v>
      </c>
      <c r="K72" s="36" t="str">
        <f t="shared" si="6"/>
        <v>VYHOVUJE</v>
      </c>
      <c r="L72" s="128"/>
      <c r="M72" s="125"/>
      <c r="N72" s="128"/>
      <c r="O72" s="128"/>
      <c r="P72" s="131"/>
    </row>
    <row r="73" spans="1:16" ht="36.75" customHeight="1" x14ac:dyDescent="0.25">
      <c r="A73" s="75"/>
      <c r="B73" s="76">
        <v>67</v>
      </c>
      <c r="C73" s="51" t="s">
        <v>37</v>
      </c>
      <c r="D73" s="92">
        <v>2</v>
      </c>
      <c r="E73" s="52" t="s">
        <v>15</v>
      </c>
      <c r="F73" s="51" t="s">
        <v>151</v>
      </c>
      <c r="G73" s="42">
        <f t="shared" si="7"/>
        <v>90</v>
      </c>
      <c r="H73" s="60">
        <v>45</v>
      </c>
      <c r="I73" s="22">
        <v>36.450000000000003</v>
      </c>
      <c r="J73" s="23">
        <f t="shared" si="5"/>
        <v>72.900000000000006</v>
      </c>
      <c r="K73" s="36" t="str">
        <f t="shared" si="6"/>
        <v>VYHOVUJE</v>
      </c>
      <c r="L73" s="128"/>
      <c r="M73" s="125"/>
      <c r="N73" s="128"/>
      <c r="O73" s="128"/>
      <c r="P73" s="131"/>
    </row>
    <row r="74" spans="1:16" ht="36.75" customHeight="1" x14ac:dyDescent="0.25">
      <c r="A74" s="75"/>
      <c r="B74" s="76">
        <v>68</v>
      </c>
      <c r="C74" s="51" t="s">
        <v>58</v>
      </c>
      <c r="D74" s="92">
        <v>1</v>
      </c>
      <c r="E74" s="52" t="s">
        <v>15</v>
      </c>
      <c r="F74" s="51" t="s">
        <v>153</v>
      </c>
      <c r="G74" s="42">
        <f t="shared" si="7"/>
        <v>18</v>
      </c>
      <c r="H74" s="60">
        <v>18</v>
      </c>
      <c r="I74" s="22">
        <v>12.65</v>
      </c>
      <c r="J74" s="23">
        <f t="shared" si="5"/>
        <v>12.65</v>
      </c>
      <c r="K74" s="36" t="str">
        <f t="shared" si="6"/>
        <v>VYHOVUJE</v>
      </c>
      <c r="L74" s="128"/>
      <c r="M74" s="125"/>
      <c r="N74" s="128"/>
      <c r="O74" s="128"/>
      <c r="P74" s="131"/>
    </row>
    <row r="75" spans="1:16" ht="48" customHeight="1" thickBot="1" x14ac:dyDescent="0.3">
      <c r="A75" s="75"/>
      <c r="B75" s="84">
        <v>69</v>
      </c>
      <c r="C75" s="57" t="s">
        <v>59</v>
      </c>
      <c r="D75" s="93">
        <v>36</v>
      </c>
      <c r="E75" s="58" t="s">
        <v>15</v>
      </c>
      <c r="F75" s="57" t="s">
        <v>176</v>
      </c>
      <c r="G75" s="43">
        <f t="shared" si="7"/>
        <v>252</v>
      </c>
      <c r="H75" s="43">
        <v>7</v>
      </c>
      <c r="I75" s="26">
        <v>4.3</v>
      </c>
      <c r="J75" s="48">
        <f t="shared" si="5"/>
        <v>154.79999999999998</v>
      </c>
      <c r="K75" s="40" t="str">
        <f t="shared" si="6"/>
        <v>VYHOVUJE</v>
      </c>
      <c r="L75" s="129"/>
      <c r="M75" s="126"/>
      <c r="N75" s="129"/>
      <c r="O75" s="129"/>
      <c r="P75" s="132"/>
    </row>
    <row r="76" spans="1:16" ht="30.75" customHeight="1" thickTop="1" x14ac:dyDescent="0.25">
      <c r="A76" s="90"/>
      <c r="B76" s="91">
        <v>70</v>
      </c>
      <c r="C76" s="51" t="s">
        <v>177</v>
      </c>
      <c r="D76" s="92">
        <v>3</v>
      </c>
      <c r="E76" s="52" t="s">
        <v>15</v>
      </c>
      <c r="F76" s="51" t="s">
        <v>178</v>
      </c>
      <c r="G76" s="44">
        <f t="shared" si="7"/>
        <v>63</v>
      </c>
      <c r="H76" s="60">
        <v>21</v>
      </c>
      <c r="I76" s="24">
        <v>16.2</v>
      </c>
      <c r="J76" s="46">
        <f t="shared" si="5"/>
        <v>48.599999999999994</v>
      </c>
      <c r="K76" s="47" t="str">
        <f t="shared" si="6"/>
        <v>VYHOVUJE</v>
      </c>
      <c r="L76" s="127" t="s">
        <v>83</v>
      </c>
      <c r="M76" s="124" t="s">
        <v>94</v>
      </c>
      <c r="N76" s="127"/>
      <c r="O76" s="127" t="s">
        <v>95</v>
      </c>
      <c r="P76" s="130" t="s">
        <v>96</v>
      </c>
    </row>
    <row r="77" spans="1:16" ht="33.75" customHeight="1" x14ac:dyDescent="0.25">
      <c r="A77" s="75"/>
      <c r="B77" s="76">
        <v>71</v>
      </c>
      <c r="C77" s="51" t="s">
        <v>12</v>
      </c>
      <c r="D77" s="92">
        <v>5</v>
      </c>
      <c r="E77" s="52" t="s">
        <v>13</v>
      </c>
      <c r="F77" s="51" t="s">
        <v>130</v>
      </c>
      <c r="G77" s="42">
        <f t="shared" si="7"/>
        <v>300</v>
      </c>
      <c r="H77" s="60">
        <v>60</v>
      </c>
      <c r="I77" s="22">
        <v>49.1</v>
      </c>
      <c r="J77" s="23">
        <f t="shared" si="5"/>
        <v>245.5</v>
      </c>
      <c r="K77" s="36" t="str">
        <f t="shared" si="6"/>
        <v>VYHOVUJE</v>
      </c>
      <c r="L77" s="128"/>
      <c r="M77" s="125"/>
      <c r="N77" s="128"/>
      <c r="O77" s="128"/>
      <c r="P77" s="131"/>
    </row>
    <row r="78" spans="1:16" ht="42.75" customHeight="1" x14ac:dyDescent="0.25">
      <c r="A78" s="75"/>
      <c r="B78" s="76">
        <v>72</v>
      </c>
      <c r="C78" s="51" t="s">
        <v>136</v>
      </c>
      <c r="D78" s="92">
        <v>10</v>
      </c>
      <c r="E78" s="52" t="s">
        <v>13</v>
      </c>
      <c r="F78" s="51" t="s">
        <v>137</v>
      </c>
      <c r="G78" s="42">
        <f t="shared" si="7"/>
        <v>240</v>
      </c>
      <c r="H78" s="60">
        <v>24</v>
      </c>
      <c r="I78" s="22">
        <v>24</v>
      </c>
      <c r="J78" s="23">
        <f t="shared" si="5"/>
        <v>240</v>
      </c>
      <c r="K78" s="36" t="str">
        <f t="shared" si="6"/>
        <v>VYHOVUJE</v>
      </c>
      <c r="L78" s="128"/>
      <c r="M78" s="125"/>
      <c r="N78" s="128"/>
      <c r="O78" s="128"/>
      <c r="P78" s="131"/>
    </row>
    <row r="79" spans="1:16" ht="28.5" customHeight="1" x14ac:dyDescent="0.25">
      <c r="A79" s="75"/>
      <c r="B79" s="76">
        <v>73</v>
      </c>
      <c r="C79" s="51" t="s">
        <v>61</v>
      </c>
      <c r="D79" s="92">
        <v>5</v>
      </c>
      <c r="E79" s="52" t="s">
        <v>15</v>
      </c>
      <c r="F79" s="51" t="s">
        <v>179</v>
      </c>
      <c r="G79" s="42">
        <f t="shared" si="7"/>
        <v>25</v>
      </c>
      <c r="H79" s="60">
        <v>5</v>
      </c>
      <c r="I79" s="22">
        <v>3.2</v>
      </c>
      <c r="J79" s="23">
        <f t="shared" si="5"/>
        <v>16</v>
      </c>
      <c r="K79" s="36" t="str">
        <f t="shared" si="6"/>
        <v>VYHOVUJE</v>
      </c>
      <c r="L79" s="128"/>
      <c r="M79" s="125"/>
      <c r="N79" s="128"/>
      <c r="O79" s="128"/>
      <c r="P79" s="131"/>
    </row>
    <row r="80" spans="1:16" ht="28.5" customHeight="1" x14ac:dyDescent="0.25">
      <c r="A80" s="75"/>
      <c r="B80" s="76">
        <v>74</v>
      </c>
      <c r="C80" s="51" t="s">
        <v>62</v>
      </c>
      <c r="D80" s="92">
        <v>5</v>
      </c>
      <c r="E80" s="52" t="s">
        <v>15</v>
      </c>
      <c r="F80" s="51" t="s">
        <v>180</v>
      </c>
      <c r="G80" s="42">
        <f t="shared" si="7"/>
        <v>25</v>
      </c>
      <c r="H80" s="60">
        <v>5</v>
      </c>
      <c r="I80" s="22">
        <v>4.5</v>
      </c>
      <c r="J80" s="23">
        <f t="shared" si="5"/>
        <v>22.5</v>
      </c>
      <c r="K80" s="36" t="str">
        <f t="shared" si="6"/>
        <v>VYHOVUJE</v>
      </c>
      <c r="L80" s="128"/>
      <c r="M80" s="125"/>
      <c r="N80" s="128"/>
      <c r="O80" s="128"/>
      <c r="P80" s="131"/>
    </row>
    <row r="81" spans="1:16" ht="28.5" customHeight="1" x14ac:dyDescent="0.25">
      <c r="A81" s="75"/>
      <c r="B81" s="76">
        <v>75</v>
      </c>
      <c r="C81" s="51" t="s">
        <v>63</v>
      </c>
      <c r="D81" s="92">
        <v>5</v>
      </c>
      <c r="E81" s="52" t="s">
        <v>15</v>
      </c>
      <c r="F81" s="51" t="s">
        <v>180</v>
      </c>
      <c r="G81" s="42">
        <f t="shared" si="7"/>
        <v>50</v>
      </c>
      <c r="H81" s="60">
        <v>10</v>
      </c>
      <c r="I81" s="22">
        <v>9.0500000000000007</v>
      </c>
      <c r="J81" s="23">
        <f t="shared" si="5"/>
        <v>45.25</v>
      </c>
      <c r="K81" s="36" t="str">
        <f t="shared" si="6"/>
        <v>VYHOVUJE</v>
      </c>
      <c r="L81" s="128"/>
      <c r="M81" s="125"/>
      <c r="N81" s="128"/>
      <c r="O81" s="128"/>
      <c r="P81" s="131"/>
    </row>
    <row r="82" spans="1:16" ht="30.75" customHeight="1" x14ac:dyDescent="0.25">
      <c r="A82" s="75"/>
      <c r="B82" s="76">
        <v>76</v>
      </c>
      <c r="C82" s="51" t="s">
        <v>64</v>
      </c>
      <c r="D82" s="92">
        <v>3</v>
      </c>
      <c r="E82" s="52" t="s">
        <v>15</v>
      </c>
      <c r="F82" s="51" t="s">
        <v>181</v>
      </c>
      <c r="G82" s="42">
        <f t="shared" si="7"/>
        <v>120</v>
      </c>
      <c r="H82" s="60">
        <v>40</v>
      </c>
      <c r="I82" s="22">
        <v>25.8</v>
      </c>
      <c r="J82" s="49">
        <f t="shared" si="5"/>
        <v>77.400000000000006</v>
      </c>
      <c r="K82" s="47" t="str">
        <f t="shared" si="6"/>
        <v>VYHOVUJE</v>
      </c>
      <c r="L82" s="128"/>
      <c r="M82" s="125"/>
      <c r="N82" s="128"/>
      <c r="O82" s="128"/>
      <c r="P82" s="131"/>
    </row>
    <row r="83" spans="1:16" ht="88.5" customHeight="1" x14ac:dyDescent="0.25">
      <c r="A83" s="75"/>
      <c r="B83" s="76">
        <v>77</v>
      </c>
      <c r="C83" s="51" t="s">
        <v>65</v>
      </c>
      <c r="D83" s="92">
        <v>5</v>
      </c>
      <c r="E83" s="52" t="s">
        <v>13</v>
      </c>
      <c r="F83" s="51" t="s">
        <v>182</v>
      </c>
      <c r="G83" s="42">
        <f t="shared" si="7"/>
        <v>325</v>
      </c>
      <c r="H83" s="60">
        <v>65</v>
      </c>
      <c r="I83" s="22">
        <v>57.8</v>
      </c>
      <c r="J83" s="23">
        <f t="shared" si="5"/>
        <v>289</v>
      </c>
      <c r="K83" s="36" t="str">
        <f t="shared" si="6"/>
        <v>VYHOVUJE</v>
      </c>
      <c r="L83" s="128"/>
      <c r="M83" s="125"/>
      <c r="N83" s="128"/>
      <c r="O83" s="128"/>
      <c r="P83" s="131"/>
    </row>
    <row r="84" spans="1:16" ht="33.75" customHeight="1" x14ac:dyDescent="0.25">
      <c r="A84" s="75"/>
      <c r="B84" s="76">
        <v>78</v>
      </c>
      <c r="C84" s="51" t="s">
        <v>66</v>
      </c>
      <c r="D84" s="92">
        <v>10</v>
      </c>
      <c r="E84" s="52" t="s">
        <v>15</v>
      </c>
      <c r="F84" s="51" t="s">
        <v>183</v>
      </c>
      <c r="G84" s="42">
        <f t="shared" si="7"/>
        <v>20</v>
      </c>
      <c r="H84" s="60">
        <v>2</v>
      </c>
      <c r="I84" s="22">
        <v>1.45</v>
      </c>
      <c r="J84" s="23">
        <f t="shared" si="5"/>
        <v>14.5</v>
      </c>
      <c r="K84" s="36" t="str">
        <f t="shared" si="6"/>
        <v>VYHOVUJE</v>
      </c>
      <c r="L84" s="128"/>
      <c r="M84" s="125"/>
      <c r="N84" s="128"/>
      <c r="O84" s="128"/>
      <c r="P84" s="131"/>
    </row>
    <row r="85" spans="1:16" ht="46.5" customHeight="1" x14ac:dyDescent="0.25">
      <c r="A85" s="75"/>
      <c r="B85" s="76">
        <v>79</v>
      </c>
      <c r="C85" s="51" t="s">
        <v>59</v>
      </c>
      <c r="D85" s="92">
        <v>10</v>
      </c>
      <c r="E85" s="52" t="s">
        <v>15</v>
      </c>
      <c r="F85" s="51" t="s">
        <v>176</v>
      </c>
      <c r="G85" s="42">
        <f t="shared" si="7"/>
        <v>70</v>
      </c>
      <c r="H85" s="60">
        <v>7</v>
      </c>
      <c r="I85" s="22">
        <v>4.3</v>
      </c>
      <c r="J85" s="23">
        <f t="shared" si="5"/>
        <v>43</v>
      </c>
      <c r="K85" s="36" t="str">
        <f t="shared" si="6"/>
        <v>VYHOVUJE</v>
      </c>
      <c r="L85" s="128"/>
      <c r="M85" s="125"/>
      <c r="N85" s="128"/>
      <c r="O85" s="128"/>
      <c r="P85" s="131"/>
    </row>
    <row r="86" spans="1:16" ht="35.25" customHeight="1" x14ac:dyDescent="0.25">
      <c r="A86" s="75"/>
      <c r="B86" s="76">
        <v>80</v>
      </c>
      <c r="C86" s="51" t="s">
        <v>184</v>
      </c>
      <c r="D86" s="92">
        <v>2</v>
      </c>
      <c r="E86" s="52" t="s">
        <v>11</v>
      </c>
      <c r="F86" s="51" t="s">
        <v>185</v>
      </c>
      <c r="G86" s="42">
        <f t="shared" si="7"/>
        <v>90</v>
      </c>
      <c r="H86" s="60">
        <v>45</v>
      </c>
      <c r="I86" s="22">
        <v>38.450000000000003</v>
      </c>
      <c r="J86" s="23">
        <f t="shared" si="5"/>
        <v>76.900000000000006</v>
      </c>
      <c r="K86" s="36" t="str">
        <f t="shared" si="6"/>
        <v>VYHOVUJE</v>
      </c>
      <c r="L86" s="128"/>
      <c r="M86" s="125"/>
      <c r="N86" s="128"/>
      <c r="O86" s="128"/>
      <c r="P86" s="131"/>
    </row>
    <row r="87" spans="1:16" ht="45" customHeight="1" x14ac:dyDescent="0.25">
      <c r="A87" s="75"/>
      <c r="B87" s="76">
        <v>81</v>
      </c>
      <c r="C87" s="51" t="s">
        <v>186</v>
      </c>
      <c r="D87" s="92">
        <v>1</v>
      </c>
      <c r="E87" s="52" t="s">
        <v>15</v>
      </c>
      <c r="F87" s="51" t="s">
        <v>187</v>
      </c>
      <c r="G87" s="42">
        <f t="shared" si="7"/>
        <v>60</v>
      </c>
      <c r="H87" s="60">
        <v>60</v>
      </c>
      <c r="I87" s="22">
        <v>60</v>
      </c>
      <c r="J87" s="23">
        <f t="shared" si="5"/>
        <v>60</v>
      </c>
      <c r="K87" s="36" t="str">
        <f t="shared" si="6"/>
        <v>VYHOVUJE</v>
      </c>
      <c r="L87" s="128"/>
      <c r="M87" s="125"/>
      <c r="N87" s="128"/>
      <c r="O87" s="128"/>
      <c r="P87" s="131"/>
    </row>
    <row r="88" spans="1:16" ht="25.5" customHeight="1" x14ac:dyDescent="0.25">
      <c r="A88" s="75"/>
      <c r="B88" s="76">
        <v>82</v>
      </c>
      <c r="C88" s="51" t="s">
        <v>188</v>
      </c>
      <c r="D88" s="92">
        <v>1</v>
      </c>
      <c r="E88" s="52" t="s">
        <v>15</v>
      </c>
      <c r="F88" s="51" t="s">
        <v>190</v>
      </c>
      <c r="G88" s="42">
        <f t="shared" si="7"/>
        <v>80</v>
      </c>
      <c r="H88" s="60">
        <v>80</v>
      </c>
      <c r="I88" s="22">
        <v>30</v>
      </c>
      <c r="J88" s="23">
        <f t="shared" si="5"/>
        <v>30</v>
      </c>
      <c r="K88" s="36" t="str">
        <f t="shared" si="6"/>
        <v>VYHOVUJE</v>
      </c>
      <c r="L88" s="128"/>
      <c r="M88" s="125"/>
      <c r="N88" s="128"/>
      <c r="O88" s="128"/>
      <c r="P88" s="131"/>
    </row>
    <row r="89" spans="1:16" ht="25.5" customHeight="1" x14ac:dyDescent="0.25">
      <c r="A89" s="75"/>
      <c r="B89" s="76">
        <v>83</v>
      </c>
      <c r="C89" s="51" t="s">
        <v>189</v>
      </c>
      <c r="D89" s="92">
        <v>1</v>
      </c>
      <c r="E89" s="52" t="s">
        <v>15</v>
      </c>
      <c r="F89" s="51" t="s">
        <v>191</v>
      </c>
      <c r="G89" s="42">
        <f t="shared" si="7"/>
        <v>100</v>
      </c>
      <c r="H89" s="60">
        <v>100</v>
      </c>
      <c r="I89" s="22">
        <v>48.6</v>
      </c>
      <c r="J89" s="23">
        <f t="shared" si="5"/>
        <v>48.6</v>
      </c>
      <c r="K89" s="36" t="str">
        <f t="shared" si="6"/>
        <v>VYHOVUJE</v>
      </c>
      <c r="L89" s="128"/>
      <c r="M89" s="125"/>
      <c r="N89" s="128"/>
      <c r="O89" s="128"/>
      <c r="P89" s="131"/>
    </row>
    <row r="90" spans="1:16" ht="25.5" customHeight="1" x14ac:dyDescent="0.25">
      <c r="A90" s="75"/>
      <c r="B90" s="76">
        <v>84</v>
      </c>
      <c r="C90" s="51" t="s">
        <v>18</v>
      </c>
      <c r="D90" s="92">
        <v>10</v>
      </c>
      <c r="E90" s="52" t="s">
        <v>13</v>
      </c>
      <c r="F90" s="51" t="s">
        <v>192</v>
      </c>
      <c r="G90" s="42">
        <f t="shared" si="7"/>
        <v>60</v>
      </c>
      <c r="H90" s="60">
        <v>6</v>
      </c>
      <c r="I90" s="22">
        <v>5.7</v>
      </c>
      <c r="J90" s="23">
        <f t="shared" si="5"/>
        <v>57</v>
      </c>
      <c r="K90" s="36" t="str">
        <f t="shared" si="6"/>
        <v>VYHOVUJE</v>
      </c>
      <c r="L90" s="128"/>
      <c r="M90" s="125"/>
      <c r="N90" s="128"/>
      <c r="O90" s="128"/>
      <c r="P90" s="131"/>
    </row>
    <row r="91" spans="1:16" ht="41.25" customHeight="1" x14ac:dyDescent="0.25">
      <c r="A91" s="75"/>
      <c r="B91" s="76">
        <v>85</v>
      </c>
      <c r="C91" s="51" t="s">
        <v>67</v>
      </c>
      <c r="D91" s="92">
        <v>5</v>
      </c>
      <c r="E91" s="52" t="s">
        <v>15</v>
      </c>
      <c r="F91" s="51" t="s">
        <v>193</v>
      </c>
      <c r="G91" s="42">
        <f t="shared" si="7"/>
        <v>400</v>
      </c>
      <c r="H91" s="60">
        <v>80</v>
      </c>
      <c r="I91" s="22">
        <v>80</v>
      </c>
      <c r="J91" s="23">
        <f t="shared" si="5"/>
        <v>400</v>
      </c>
      <c r="K91" s="36" t="str">
        <f t="shared" si="6"/>
        <v>VYHOVUJE</v>
      </c>
      <c r="L91" s="128"/>
      <c r="M91" s="125"/>
      <c r="N91" s="128"/>
      <c r="O91" s="128"/>
      <c r="P91" s="131"/>
    </row>
    <row r="92" spans="1:16" ht="27" customHeight="1" x14ac:dyDescent="0.25">
      <c r="A92" s="75"/>
      <c r="B92" s="76">
        <v>86</v>
      </c>
      <c r="C92" s="51" t="s">
        <v>68</v>
      </c>
      <c r="D92" s="92">
        <v>1</v>
      </c>
      <c r="E92" s="52" t="s">
        <v>15</v>
      </c>
      <c r="F92" s="51" t="s">
        <v>194</v>
      </c>
      <c r="G92" s="42">
        <f t="shared" si="7"/>
        <v>20</v>
      </c>
      <c r="H92" s="60">
        <v>20</v>
      </c>
      <c r="I92" s="22">
        <v>19.95</v>
      </c>
      <c r="J92" s="23">
        <f t="shared" si="5"/>
        <v>19.95</v>
      </c>
      <c r="K92" s="36" t="str">
        <f t="shared" si="6"/>
        <v>VYHOVUJE</v>
      </c>
      <c r="L92" s="128"/>
      <c r="M92" s="125"/>
      <c r="N92" s="128"/>
      <c r="O92" s="128"/>
      <c r="P92" s="131"/>
    </row>
    <row r="93" spans="1:16" ht="32.25" customHeight="1" thickBot="1" x14ac:dyDescent="0.3">
      <c r="A93" s="75"/>
      <c r="B93" s="84">
        <v>87</v>
      </c>
      <c r="C93" s="57" t="s">
        <v>38</v>
      </c>
      <c r="D93" s="93">
        <v>1</v>
      </c>
      <c r="E93" s="58" t="s">
        <v>15</v>
      </c>
      <c r="F93" s="57" t="s">
        <v>152</v>
      </c>
      <c r="G93" s="43">
        <f t="shared" si="7"/>
        <v>12</v>
      </c>
      <c r="H93" s="63">
        <v>12</v>
      </c>
      <c r="I93" s="26">
        <v>6.75</v>
      </c>
      <c r="J93" s="48">
        <f t="shared" si="5"/>
        <v>6.75</v>
      </c>
      <c r="K93" s="40" t="str">
        <f t="shared" si="6"/>
        <v>VYHOVUJE</v>
      </c>
      <c r="L93" s="129"/>
      <c r="M93" s="126"/>
      <c r="N93" s="129"/>
      <c r="O93" s="129"/>
      <c r="P93" s="132"/>
    </row>
    <row r="94" spans="1:16" ht="48.75" customHeight="1" thickTop="1" x14ac:dyDescent="0.25">
      <c r="A94" s="90"/>
      <c r="B94" s="91">
        <v>88</v>
      </c>
      <c r="C94" s="51" t="s">
        <v>195</v>
      </c>
      <c r="D94" s="92">
        <v>2</v>
      </c>
      <c r="E94" s="52" t="s">
        <v>15</v>
      </c>
      <c r="F94" s="51" t="s">
        <v>196</v>
      </c>
      <c r="G94" s="44">
        <f t="shared" si="7"/>
        <v>60</v>
      </c>
      <c r="H94" s="60">
        <v>30</v>
      </c>
      <c r="I94" s="24">
        <v>15</v>
      </c>
      <c r="J94" s="46">
        <f t="shared" si="5"/>
        <v>30</v>
      </c>
      <c r="K94" s="47" t="str">
        <f t="shared" si="6"/>
        <v>VYHOVUJE</v>
      </c>
      <c r="L94" s="127" t="s">
        <v>83</v>
      </c>
      <c r="M94" s="124" t="s">
        <v>94</v>
      </c>
      <c r="N94" s="127"/>
      <c r="O94" s="127" t="s">
        <v>97</v>
      </c>
      <c r="P94" s="127" t="s">
        <v>98</v>
      </c>
    </row>
    <row r="95" spans="1:16" ht="25.5" customHeight="1" x14ac:dyDescent="0.25">
      <c r="A95" s="75"/>
      <c r="B95" s="76">
        <v>89</v>
      </c>
      <c r="C95" s="51" t="s">
        <v>69</v>
      </c>
      <c r="D95" s="92">
        <v>1</v>
      </c>
      <c r="E95" s="52" t="s">
        <v>13</v>
      </c>
      <c r="F95" s="51" t="s">
        <v>197</v>
      </c>
      <c r="G95" s="42">
        <f t="shared" si="7"/>
        <v>50</v>
      </c>
      <c r="H95" s="60">
        <v>50</v>
      </c>
      <c r="I95" s="22">
        <v>36.6</v>
      </c>
      <c r="J95" s="23">
        <f t="shared" si="5"/>
        <v>36.6</v>
      </c>
      <c r="K95" s="36" t="str">
        <f t="shared" si="6"/>
        <v>VYHOVUJE</v>
      </c>
      <c r="L95" s="128"/>
      <c r="M95" s="125"/>
      <c r="N95" s="128"/>
      <c r="O95" s="128"/>
      <c r="P95" s="128"/>
    </row>
    <row r="96" spans="1:16" ht="25.5" customHeight="1" x14ac:dyDescent="0.25">
      <c r="A96" s="75"/>
      <c r="B96" s="76">
        <v>90</v>
      </c>
      <c r="C96" s="51" t="s">
        <v>70</v>
      </c>
      <c r="D96" s="92">
        <v>10</v>
      </c>
      <c r="E96" s="52" t="s">
        <v>15</v>
      </c>
      <c r="F96" s="51" t="s">
        <v>179</v>
      </c>
      <c r="G96" s="42">
        <f t="shared" si="7"/>
        <v>50</v>
      </c>
      <c r="H96" s="60">
        <v>5</v>
      </c>
      <c r="I96" s="22">
        <v>4.5</v>
      </c>
      <c r="J96" s="23">
        <f t="shared" si="5"/>
        <v>45</v>
      </c>
      <c r="K96" s="36" t="str">
        <f t="shared" si="6"/>
        <v>VYHOVUJE</v>
      </c>
      <c r="L96" s="128"/>
      <c r="M96" s="125"/>
      <c r="N96" s="128"/>
      <c r="O96" s="128"/>
      <c r="P96" s="128"/>
    </row>
    <row r="97" spans="1:16" ht="25.5" customHeight="1" x14ac:dyDescent="0.25">
      <c r="A97" s="75"/>
      <c r="B97" s="76">
        <v>91</v>
      </c>
      <c r="C97" s="51" t="s">
        <v>71</v>
      </c>
      <c r="D97" s="92">
        <v>5</v>
      </c>
      <c r="E97" s="52" t="s">
        <v>15</v>
      </c>
      <c r="F97" s="51" t="s">
        <v>180</v>
      </c>
      <c r="G97" s="42">
        <f t="shared" si="7"/>
        <v>25</v>
      </c>
      <c r="H97" s="60">
        <v>5</v>
      </c>
      <c r="I97" s="22">
        <v>4.5</v>
      </c>
      <c r="J97" s="23">
        <f t="shared" si="5"/>
        <v>22.5</v>
      </c>
      <c r="K97" s="36" t="str">
        <f t="shared" si="6"/>
        <v>VYHOVUJE</v>
      </c>
      <c r="L97" s="128"/>
      <c r="M97" s="125"/>
      <c r="N97" s="128"/>
      <c r="O97" s="128"/>
      <c r="P97" s="128"/>
    </row>
    <row r="98" spans="1:16" ht="93.75" customHeight="1" x14ac:dyDescent="0.25">
      <c r="A98" s="75"/>
      <c r="B98" s="76">
        <v>92</v>
      </c>
      <c r="C98" s="51" t="s">
        <v>21</v>
      </c>
      <c r="D98" s="92">
        <v>3</v>
      </c>
      <c r="E98" s="52" t="s">
        <v>13</v>
      </c>
      <c r="F98" s="51" t="s">
        <v>198</v>
      </c>
      <c r="G98" s="42">
        <f t="shared" si="7"/>
        <v>225</v>
      </c>
      <c r="H98" s="60">
        <v>75</v>
      </c>
      <c r="I98" s="22">
        <v>62.4</v>
      </c>
      <c r="J98" s="23">
        <f t="shared" si="5"/>
        <v>187.2</v>
      </c>
      <c r="K98" s="36" t="str">
        <f t="shared" si="6"/>
        <v>VYHOVUJE</v>
      </c>
      <c r="L98" s="128"/>
      <c r="M98" s="125"/>
      <c r="N98" s="128"/>
      <c r="O98" s="128"/>
      <c r="P98" s="128"/>
    </row>
    <row r="99" spans="1:16" ht="34.5" customHeight="1" x14ac:dyDescent="0.25">
      <c r="A99" s="75"/>
      <c r="B99" s="76">
        <v>93</v>
      </c>
      <c r="C99" s="51" t="s">
        <v>199</v>
      </c>
      <c r="D99" s="92">
        <v>3</v>
      </c>
      <c r="E99" s="52" t="s">
        <v>15</v>
      </c>
      <c r="F99" s="51" t="s">
        <v>200</v>
      </c>
      <c r="G99" s="42">
        <f t="shared" si="7"/>
        <v>78</v>
      </c>
      <c r="H99" s="60">
        <v>26</v>
      </c>
      <c r="I99" s="22">
        <v>22.3</v>
      </c>
      <c r="J99" s="23">
        <f t="shared" si="5"/>
        <v>66.900000000000006</v>
      </c>
      <c r="K99" s="36" t="str">
        <f t="shared" si="6"/>
        <v>VYHOVUJE</v>
      </c>
      <c r="L99" s="128"/>
      <c r="M99" s="125"/>
      <c r="N99" s="128"/>
      <c r="O99" s="128"/>
      <c r="P99" s="128"/>
    </row>
    <row r="100" spans="1:16" ht="39.75" customHeight="1" x14ac:dyDescent="0.25">
      <c r="A100" s="75"/>
      <c r="B100" s="76">
        <v>94</v>
      </c>
      <c r="C100" s="51" t="s">
        <v>201</v>
      </c>
      <c r="D100" s="92">
        <v>10</v>
      </c>
      <c r="E100" s="52" t="s">
        <v>15</v>
      </c>
      <c r="F100" s="51" t="s">
        <v>202</v>
      </c>
      <c r="G100" s="42">
        <f t="shared" si="7"/>
        <v>20</v>
      </c>
      <c r="H100" s="60">
        <v>2</v>
      </c>
      <c r="I100" s="22">
        <v>1.3</v>
      </c>
      <c r="J100" s="23">
        <f t="shared" ref="J100:J108" si="8">D100*I100</f>
        <v>13</v>
      </c>
      <c r="K100" s="36" t="str">
        <f t="shared" ref="K100:K108" si="9">IF(ISNUMBER(I100), IF(I100&gt;H100,"NEVYHOVUJE","VYHOVUJE")," ")</f>
        <v>VYHOVUJE</v>
      </c>
      <c r="L100" s="128"/>
      <c r="M100" s="125"/>
      <c r="N100" s="128"/>
      <c r="O100" s="128"/>
      <c r="P100" s="128"/>
    </row>
    <row r="101" spans="1:16" ht="26.25" customHeight="1" x14ac:dyDescent="0.25">
      <c r="A101" s="75"/>
      <c r="B101" s="76">
        <v>95</v>
      </c>
      <c r="C101" s="51" t="s">
        <v>10</v>
      </c>
      <c r="D101" s="92">
        <v>1</v>
      </c>
      <c r="E101" s="52" t="s">
        <v>11</v>
      </c>
      <c r="F101" s="51" t="s">
        <v>172</v>
      </c>
      <c r="G101" s="42">
        <f t="shared" si="7"/>
        <v>46</v>
      </c>
      <c r="H101" s="60">
        <v>46</v>
      </c>
      <c r="I101" s="22">
        <v>40.5</v>
      </c>
      <c r="J101" s="23">
        <f t="shared" si="8"/>
        <v>40.5</v>
      </c>
      <c r="K101" s="36" t="str">
        <f t="shared" si="9"/>
        <v>VYHOVUJE</v>
      </c>
      <c r="L101" s="128"/>
      <c r="M101" s="125"/>
      <c r="N101" s="128"/>
      <c r="O101" s="128"/>
      <c r="P101" s="128"/>
    </row>
    <row r="102" spans="1:16" ht="26.25" customHeight="1" x14ac:dyDescent="0.25">
      <c r="A102" s="75"/>
      <c r="B102" s="76">
        <v>96</v>
      </c>
      <c r="C102" s="51" t="s">
        <v>72</v>
      </c>
      <c r="D102" s="92">
        <v>1</v>
      </c>
      <c r="E102" s="52" t="s">
        <v>15</v>
      </c>
      <c r="F102" s="51" t="s">
        <v>203</v>
      </c>
      <c r="G102" s="42">
        <f t="shared" si="7"/>
        <v>30</v>
      </c>
      <c r="H102" s="60">
        <v>30</v>
      </c>
      <c r="I102" s="22">
        <v>17.649999999999999</v>
      </c>
      <c r="J102" s="23">
        <f t="shared" si="8"/>
        <v>17.649999999999999</v>
      </c>
      <c r="K102" s="36" t="str">
        <f t="shared" si="9"/>
        <v>VYHOVUJE</v>
      </c>
      <c r="L102" s="128"/>
      <c r="M102" s="125"/>
      <c r="N102" s="128"/>
      <c r="O102" s="128"/>
      <c r="P102" s="128"/>
    </row>
    <row r="103" spans="1:16" ht="45" customHeight="1" x14ac:dyDescent="0.25">
      <c r="A103" s="75"/>
      <c r="B103" s="76">
        <v>97</v>
      </c>
      <c r="C103" s="51" t="s">
        <v>73</v>
      </c>
      <c r="D103" s="92">
        <v>1</v>
      </c>
      <c r="E103" s="52" t="s">
        <v>15</v>
      </c>
      <c r="F103" s="51" t="s">
        <v>204</v>
      </c>
      <c r="G103" s="42">
        <f t="shared" si="7"/>
        <v>50</v>
      </c>
      <c r="H103" s="60">
        <v>50</v>
      </c>
      <c r="I103" s="22">
        <v>47.65</v>
      </c>
      <c r="J103" s="23">
        <f t="shared" si="8"/>
        <v>47.65</v>
      </c>
      <c r="K103" s="36" t="str">
        <f t="shared" si="9"/>
        <v>VYHOVUJE</v>
      </c>
      <c r="L103" s="128"/>
      <c r="M103" s="125"/>
      <c r="N103" s="128"/>
      <c r="O103" s="128"/>
      <c r="P103" s="128"/>
    </row>
    <row r="104" spans="1:16" ht="24.75" customHeight="1" x14ac:dyDescent="0.25">
      <c r="A104" s="75"/>
      <c r="B104" s="76">
        <v>98</v>
      </c>
      <c r="C104" s="51" t="s">
        <v>205</v>
      </c>
      <c r="D104" s="92">
        <v>1</v>
      </c>
      <c r="E104" s="52" t="s">
        <v>15</v>
      </c>
      <c r="F104" s="51" t="s">
        <v>153</v>
      </c>
      <c r="G104" s="42">
        <f t="shared" si="7"/>
        <v>9</v>
      </c>
      <c r="H104" s="60">
        <v>9</v>
      </c>
      <c r="I104" s="22">
        <v>3.9</v>
      </c>
      <c r="J104" s="23">
        <f t="shared" si="8"/>
        <v>3.9</v>
      </c>
      <c r="K104" s="36" t="str">
        <f t="shared" si="9"/>
        <v>VYHOVUJE</v>
      </c>
      <c r="L104" s="128"/>
      <c r="M104" s="125"/>
      <c r="N104" s="128"/>
      <c r="O104" s="128"/>
      <c r="P104" s="128"/>
    </row>
    <row r="105" spans="1:16" ht="30" customHeight="1" thickBot="1" x14ac:dyDescent="0.3">
      <c r="A105" s="75"/>
      <c r="B105" s="84">
        <v>99</v>
      </c>
      <c r="C105" s="102" t="s">
        <v>206</v>
      </c>
      <c r="D105" s="93">
        <v>1</v>
      </c>
      <c r="E105" s="103" t="s">
        <v>15</v>
      </c>
      <c r="F105" s="102" t="s">
        <v>207</v>
      </c>
      <c r="G105" s="43">
        <f t="shared" si="7"/>
        <v>70</v>
      </c>
      <c r="H105" s="43">
        <v>70</v>
      </c>
      <c r="I105" s="26">
        <v>70</v>
      </c>
      <c r="J105" s="48">
        <f t="shared" si="8"/>
        <v>70</v>
      </c>
      <c r="K105" s="40" t="str">
        <f t="shared" si="9"/>
        <v>VYHOVUJE</v>
      </c>
      <c r="L105" s="129"/>
      <c r="M105" s="126"/>
      <c r="N105" s="129"/>
      <c r="O105" s="129"/>
      <c r="P105" s="129"/>
    </row>
    <row r="106" spans="1:16" ht="90.75" thickTop="1" x14ac:dyDescent="0.25">
      <c r="A106" s="90"/>
      <c r="B106" s="91">
        <v>100</v>
      </c>
      <c r="C106" s="51" t="s">
        <v>30</v>
      </c>
      <c r="D106" s="92">
        <v>1</v>
      </c>
      <c r="E106" s="52" t="s">
        <v>13</v>
      </c>
      <c r="F106" s="51" t="s">
        <v>208</v>
      </c>
      <c r="G106" s="44">
        <f t="shared" si="7"/>
        <v>155</v>
      </c>
      <c r="H106" s="60">
        <v>155</v>
      </c>
      <c r="I106" s="24">
        <v>129</v>
      </c>
      <c r="J106" s="21">
        <f t="shared" si="8"/>
        <v>129</v>
      </c>
      <c r="K106" s="45" t="str">
        <f t="shared" si="9"/>
        <v>VYHOVUJE</v>
      </c>
      <c r="L106" s="127" t="s">
        <v>83</v>
      </c>
      <c r="M106" s="124" t="s">
        <v>94</v>
      </c>
      <c r="N106" s="127"/>
      <c r="O106" s="127" t="s">
        <v>99</v>
      </c>
      <c r="P106" s="130" t="s">
        <v>100</v>
      </c>
    </row>
    <row r="107" spans="1:16" ht="90" x14ac:dyDescent="0.25">
      <c r="A107" s="75"/>
      <c r="B107" s="76">
        <v>101</v>
      </c>
      <c r="C107" s="51" t="s">
        <v>21</v>
      </c>
      <c r="D107" s="92">
        <v>240</v>
      </c>
      <c r="E107" s="52" t="s">
        <v>13</v>
      </c>
      <c r="F107" s="51" t="s">
        <v>139</v>
      </c>
      <c r="G107" s="42">
        <f t="shared" si="7"/>
        <v>18000</v>
      </c>
      <c r="H107" s="60">
        <v>75</v>
      </c>
      <c r="I107" s="22">
        <v>61.9</v>
      </c>
      <c r="J107" s="23">
        <f t="shared" si="8"/>
        <v>14856</v>
      </c>
      <c r="K107" s="36" t="str">
        <f t="shared" si="9"/>
        <v>VYHOVUJE</v>
      </c>
      <c r="L107" s="128"/>
      <c r="M107" s="125"/>
      <c r="N107" s="128"/>
      <c r="O107" s="128"/>
      <c r="P107" s="131"/>
    </row>
    <row r="108" spans="1:16" ht="42" customHeight="1" thickBot="1" x14ac:dyDescent="0.3">
      <c r="A108" s="75"/>
      <c r="B108" s="84">
        <v>102</v>
      </c>
      <c r="C108" s="102" t="s">
        <v>74</v>
      </c>
      <c r="D108" s="93">
        <v>2</v>
      </c>
      <c r="E108" s="103" t="s">
        <v>13</v>
      </c>
      <c r="F108" s="104" t="s">
        <v>209</v>
      </c>
      <c r="G108" s="43">
        <f t="shared" si="7"/>
        <v>300</v>
      </c>
      <c r="H108" s="43">
        <v>150</v>
      </c>
      <c r="I108" s="26">
        <v>119</v>
      </c>
      <c r="J108" s="27">
        <f t="shared" si="8"/>
        <v>238</v>
      </c>
      <c r="K108" s="37" t="str">
        <f t="shared" si="9"/>
        <v>VYHOVUJE</v>
      </c>
      <c r="L108" s="129"/>
      <c r="M108" s="126"/>
      <c r="N108" s="129"/>
      <c r="O108" s="129"/>
      <c r="P108" s="132"/>
    </row>
    <row r="109" spans="1:16" ht="13.5" customHeight="1" thickTop="1" thickBot="1" x14ac:dyDescent="0.3">
      <c r="A109" s="105"/>
      <c r="B109" s="105"/>
      <c r="C109" s="66"/>
      <c r="D109" s="105"/>
      <c r="E109" s="66"/>
      <c r="F109" s="66"/>
      <c r="G109" s="105"/>
      <c r="H109" s="105"/>
      <c r="I109" s="105"/>
      <c r="J109" s="105"/>
      <c r="K109" s="105"/>
      <c r="L109" s="105"/>
      <c r="M109" s="66"/>
      <c r="N109" s="105"/>
      <c r="O109" s="105"/>
      <c r="P109" s="105"/>
    </row>
    <row r="110" spans="1:16" ht="60.75" customHeight="1" thickTop="1" thickBot="1" x14ac:dyDescent="0.3">
      <c r="A110" s="106"/>
      <c r="B110" s="144" t="s">
        <v>9</v>
      </c>
      <c r="C110" s="144"/>
      <c r="D110" s="144"/>
      <c r="E110" s="144"/>
      <c r="F110" s="144"/>
      <c r="G110" s="2"/>
      <c r="H110" s="34" t="s">
        <v>2</v>
      </c>
      <c r="I110" s="137" t="s">
        <v>3</v>
      </c>
      <c r="J110" s="138"/>
      <c r="K110" s="139"/>
      <c r="L110" s="5"/>
      <c r="M110" s="5"/>
      <c r="N110" s="1"/>
      <c r="O110" s="107"/>
      <c r="P110" s="107"/>
    </row>
    <row r="111" spans="1:16" ht="33" customHeight="1" thickTop="1" thickBot="1" x14ac:dyDescent="0.3">
      <c r="A111" s="106"/>
      <c r="B111" s="145" t="s">
        <v>75</v>
      </c>
      <c r="C111" s="145"/>
      <c r="D111" s="145"/>
      <c r="E111" s="145"/>
      <c r="F111" s="145"/>
      <c r="G111" s="4"/>
      <c r="H111" s="33">
        <f>SUM(G7:G108)</f>
        <v>40679</v>
      </c>
      <c r="I111" s="140">
        <f>SUM(J7:J108)</f>
        <v>32140.400000000005</v>
      </c>
      <c r="J111" s="141"/>
      <c r="K111" s="142"/>
      <c r="L111" s="108"/>
      <c r="M111" s="108"/>
      <c r="O111" s="3"/>
      <c r="P111" s="3"/>
    </row>
    <row r="112" spans="1:16" ht="14.25" customHeight="1" thickTop="1" x14ac:dyDescent="0.25">
      <c r="A112" s="106"/>
      <c r="B112" s="109"/>
      <c r="C112" s="110"/>
      <c r="D112" s="111"/>
      <c r="E112" s="112"/>
      <c r="F112" s="110"/>
      <c r="G112" s="113"/>
      <c r="H112" s="113"/>
      <c r="I112" s="113"/>
      <c r="J112" s="109"/>
      <c r="K112" s="109"/>
      <c r="L112" s="113"/>
      <c r="M112" s="110"/>
      <c r="N112" s="109"/>
      <c r="O112" s="109"/>
      <c r="P112" s="109"/>
    </row>
    <row r="113" spans="1:16" ht="14.25" customHeight="1" x14ac:dyDescent="0.25">
      <c r="A113" s="106"/>
      <c r="B113" s="109"/>
      <c r="C113" s="110"/>
      <c r="D113" s="111"/>
      <c r="E113" s="112"/>
      <c r="F113" s="110"/>
      <c r="G113" s="113"/>
      <c r="H113" s="113"/>
      <c r="I113" s="113"/>
      <c r="J113" s="109"/>
      <c r="K113" s="109"/>
      <c r="L113" s="113"/>
      <c r="M113" s="110"/>
      <c r="N113" s="109"/>
      <c r="O113" s="109"/>
      <c r="P113" s="109"/>
    </row>
    <row r="114" spans="1:16" ht="14.25" customHeight="1" x14ac:dyDescent="0.25">
      <c r="A114" s="106"/>
      <c r="B114" s="109"/>
      <c r="C114" s="110"/>
      <c r="D114" s="111"/>
      <c r="E114" s="112"/>
      <c r="F114" s="110"/>
      <c r="G114" s="113"/>
      <c r="H114" s="113"/>
      <c r="I114" s="113"/>
      <c r="J114" s="109"/>
      <c r="K114" s="109"/>
      <c r="L114" s="113"/>
      <c r="M114" s="110"/>
      <c r="N114" s="109"/>
      <c r="O114" s="109"/>
      <c r="P114" s="109"/>
    </row>
    <row r="115" spans="1:16" ht="14.25" customHeight="1" x14ac:dyDescent="0.25">
      <c r="A115" s="106"/>
      <c r="B115" s="109"/>
      <c r="C115" s="110"/>
      <c r="D115" s="111"/>
      <c r="E115" s="112"/>
      <c r="F115" s="110"/>
      <c r="G115" s="113"/>
      <c r="H115" s="113"/>
      <c r="I115" s="113"/>
      <c r="J115" s="109"/>
      <c r="K115" s="109"/>
      <c r="L115" s="113"/>
      <c r="M115" s="110"/>
      <c r="N115" s="109"/>
      <c r="O115" s="109"/>
      <c r="P115" s="109"/>
    </row>
    <row r="116" spans="1:16" x14ac:dyDescent="0.25">
      <c r="C116" s="9"/>
      <c r="D116" s="28"/>
      <c r="E116" s="9"/>
      <c r="F116" s="9"/>
      <c r="G116" s="28"/>
      <c r="H116" s="28"/>
      <c r="L116" s="28"/>
      <c r="M116" s="9"/>
      <c r="P116" s="28"/>
    </row>
    <row r="117" spans="1:16" x14ac:dyDescent="0.25">
      <c r="C117" s="9"/>
      <c r="D117" s="28"/>
      <c r="E117" s="9"/>
      <c r="F117" s="9"/>
      <c r="G117" s="28"/>
      <c r="H117" s="28"/>
      <c r="L117" s="28"/>
      <c r="M117" s="9"/>
      <c r="P117" s="28"/>
    </row>
    <row r="118" spans="1:16" x14ac:dyDescent="0.25">
      <c r="C118" s="9"/>
      <c r="D118" s="28"/>
      <c r="E118" s="9"/>
      <c r="F118" s="9"/>
      <c r="G118" s="28"/>
      <c r="H118" s="28"/>
      <c r="L118" s="28"/>
      <c r="M118" s="9"/>
      <c r="P118" s="28"/>
    </row>
    <row r="119" spans="1:16" x14ac:dyDescent="0.25">
      <c r="C119" s="9"/>
      <c r="D119" s="28"/>
      <c r="E119" s="9"/>
      <c r="F119" s="9"/>
      <c r="G119" s="28"/>
      <c r="H119" s="28"/>
      <c r="L119" s="28"/>
      <c r="M119" s="9"/>
      <c r="P119" s="28"/>
    </row>
    <row r="120" spans="1:16" x14ac:dyDescent="0.25">
      <c r="C120" s="9"/>
      <c r="D120" s="28"/>
      <c r="E120" s="9"/>
      <c r="F120" s="9"/>
      <c r="G120" s="28"/>
      <c r="H120" s="28"/>
      <c r="L120" s="28"/>
      <c r="M120" s="9"/>
      <c r="P120" s="28"/>
    </row>
    <row r="121" spans="1:16" x14ac:dyDescent="0.25">
      <c r="C121" s="9"/>
      <c r="D121" s="28"/>
      <c r="E121" s="9"/>
      <c r="F121" s="9"/>
      <c r="G121" s="28"/>
      <c r="H121" s="28"/>
      <c r="L121" s="28"/>
      <c r="M121" s="9"/>
      <c r="P121" s="28"/>
    </row>
    <row r="122" spans="1:16" x14ac:dyDescent="0.25">
      <c r="C122" s="9"/>
      <c r="D122" s="28"/>
      <c r="E122" s="9"/>
      <c r="F122" s="9"/>
      <c r="G122" s="28"/>
      <c r="H122" s="28"/>
      <c r="L122" s="28"/>
      <c r="M122" s="9"/>
      <c r="P122" s="28"/>
    </row>
    <row r="123" spans="1:16" x14ac:dyDescent="0.25">
      <c r="C123" s="9"/>
      <c r="D123" s="28"/>
      <c r="E123" s="9"/>
      <c r="F123" s="9"/>
      <c r="G123" s="28"/>
      <c r="H123" s="28"/>
      <c r="L123" s="28"/>
      <c r="M123" s="9"/>
      <c r="P123" s="28"/>
    </row>
    <row r="124" spans="1:16" x14ac:dyDescent="0.25">
      <c r="C124" s="9"/>
      <c r="D124" s="28"/>
      <c r="E124" s="9"/>
      <c r="F124" s="9"/>
      <c r="G124" s="28"/>
      <c r="H124" s="28"/>
      <c r="L124" s="28"/>
      <c r="M124" s="9"/>
      <c r="P124" s="28"/>
    </row>
    <row r="125" spans="1:16" x14ac:dyDescent="0.25">
      <c r="C125" s="9"/>
      <c r="D125" s="28"/>
      <c r="E125" s="9"/>
      <c r="F125" s="9"/>
      <c r="G125" s="28"/>
      <c r="H125" s="28"/>
      <c r="L125" s="28"/>
      <c r="M125" s="9"/>
      <c r="P125" s="28"/>
    </row>
    <row r="126" spans="1:16" x14ac:dyDescent="0.25">
      <c r="C126" s="9"/>
      <c r="D126" s="28"/>
      <c r="E126" s="9"/>
      <c r="F126" s="9"/>
      <c r="G126" s="28"/>
      <c r="H126" s="28"/>
      <c r="L126" s="28"/>
      <c r="M126" s="9"/>
      <c r="P126" s="28"/>
    </row>
    <row r="127" spans="1:16" x14ac:dyDescent="0.25">
      <c r="C127" s="9"/>
      <c r="D127" s="28"/>
      <c r="E127" s="9"/>
      <c r="F127" s="9"/>
      <c r="G127" s="28"/>
      <c r="H127" s="28"/>
      <c r="L127" s="28"/>
      <c r="M127" s="9"/>
      <c r="P127" s="28"/>
    </row>
    <row r="128" spans="1:16" x14ac:dyDescent="0.25">
      <c r="C128" s="9"/>
      <c r="D128" s="28"/>
      <c r="E128" s="9"/>
      <c r="F128" s="9"/>
      <c r="G128" s="28"/>
      <c r="H128" s="28"/>
      <c r="L128" s="28"/>
      <c r="M128" s="9"/>
      <c r="P128" s="28"/>
    </row>
    <row r="129" spans="3:16" x14ac:dyDescent="0.25">
      <c r="C129" s="9"/>
      <c r="D129" s="28"/>
      <c r="E129" s="9"/>
      <c r="F129" s="9"/>
      <c r="G129" s="28"/>
      <c r="H129" s="28"/>
      <c r="L129" s="28"/>
      <c r="M129" s="9"/>
      <c r="P129" s="28"/>
    </row>
    <row r="130" spans="3:16" x14ac:dyDescent="0.25">
      <c r="C130" s="9"/>
      <c r="D130" s="28"/>
      <c r="E130" s="9"/>
      <c r="F130" s="9"/>
      <c r="G130" s="28"/>
      <c r="H130" s="28"/>
      <c r="L130" s="28"/>
      <c r="M130" s="9"/>
      <c r="P130" s="28"/>
    </row>
    <row r="131" spans="3:16" x14ac:dyDescent="0.25">
      <c r="C131" s="9"/>
      <c r="D131" s="28"/>
      <c r="E131" s="9"/>
      <c r="F131" s="9"/>
      <c r="G131" s="28"/>
      <c r="H131" s="28"/>
      <c r="L131" s="28"/>
      <c r="M131" s="9"/>
      <c r="P131" s="28"/>
    </row>
    <row r="132" spans="3:16" x14ac:dyDescent="0.25">
      <c r="C132" s="9"/>
      <c r="D132" s="28"/>
      <c r="E132" s="9"/>
      <c r="F132" s="9"/>
      <c r="G132" s="28"/>
      <c r="H132" s="28"/>
      <c r="L132" s="28"/>
      <c r="M132" s="9"/>
      <c r="P132" s="28"/>
    </row>
    <row r="133" spans="3:16" x14ac:dyDescent="0.25">
      <c r="C133" s="9"/>
      <c r="D133" s="28"/>
      <c r="E133" s="9"/>
      <c r="F133" s="9"/>
      <c r="G133" s="28"/>
      <c r="H133" s="28"/>
      <c r="L133" s="28"/>
      <c r="M133" s="9"/>
      <c r="P133" s="28"/>
    </row>
    <row r="134" spans="3:16" x14ac:dyDescent="0.25">
      <c r="C134" s="9"/>
      <c r="D134" s="28"/>
      <c r="E134" s="9"/>
      <c r="F134" s="9"/>
      <c r="G134" s="28"/>
      <c r="H134" s="28"/>
      <c r="L134" s="28"/>
      <c r="M134" s="9"/>
      <c r="P134" s="28"/>
    </row>
    <row r="135" spans="3:16" x14ac:dyDescent="0.25">
      <c r="C135" s="9"/>
      <c r="D135" s="28"/>
      <c r="E135" s="9"/>
      <c r="F135" s="9"/>
      <c r="G135" s="28"/>
      <c r="H135" s="28"/>
      <c r="L135" s="28"/>
      <c r="M135" s="9"/>
      <c r="P135" s="28"/>
    </row>
    <row r="136" spans="3:16" x14ac:dyDescent="0.25">
      <c r="C136" s="9"/>
      <c r="D136" s="28"/>
      <c r="E136" s="9"/>
      <c r="F136" s="9"/>
      <c r="G136" s="28"/>
      <c r="H136" s="28"/>
      <c r="L136" s="28"/>
      <c r="M136" s="9"/>
      <c r="P136" s="28"/>
    </row>
    <row r="137" spans="3:16" x14ac:dyDescent="0.25">
      <c r="C137" s="9"/>
      <c r="D137" s="28"/>
      <c r="E137" s="9"/>
      <c r="F137" s="9"/>
      <c r="G137" s="28"/>
      <c r="H137" s="28"/>
      <c r="L137" s="28"/>
      <c r="M137" s="9"/>
      <c r="P137" s="28"/>
    </row>
    <row r="138" spans="3:16" x14ac:dyDescent="0.25">
      <c r="C138" s="9"/>
      <c r="D138" s="28"/>
      <c r="E138" s="9"/>
      <c r="F138" s="9"/>
      <c r="G138" s="28"/>
      <c r="H138" s="28"/>
      <c r="L138" s="28"/>
      <c r="M138" s="9"/>
      <c r="P138" s="28"/>
    </row>
    <row r="139" spans="3:16" x14ac:dyDescent="0.25">
      <c r="C139" s="9"/>
      <c r="D139" s="28"/>
      <c r="E139" s="9"/>
      <c r="F139" s="9"/>
      <c r="G139" s="28"/>
      <c r="H139" s="28"/>
      <c r="L139" s="28"/>
      <c r="M139" s="9"/>
      <c r="P139" s="28"/>
    </row>
    <row r="140" spans="3:16" x14ac:dyDescent="0.25">
      <c r="C140" s="9"/>
      <c r="D140" s="28"/>
      <c r="E140" s="9"/>
      <c r="F140" s="9"/>
      <c r="G140" s="28"/>
      <c r="H140" s="28"/>
      <c r="L140" s="28"/>
      <c r="M140" s="9"/>
      <c r="P140" s="28"/>
    </row>
    <row r="141" spans="3:16" x14ac:dyDescent="0.25">
      <c r="C141" s="9"/>
      <c r="D141" s="28"/>
      <c r="E141" s="9"/>
      <c r="F141" s="9"/>
      <c r="G141" s="28"/>
      <c r="H141" s="28"/>
      <c r="L141" s="28"/>
      <c r="M141" s="9"/>
      <c r="P141" s="28"/>
    </row>
    <row r="142" spans="3:16" x14ac:dyDescent="0.25">
      <c r="C142" s="9"/>
      <c r="D142" s="28"/>
      <c r="E142" s="9"/>
      <c r="F142" s="9"/>
      <c r="G142" s="28"/>
      <c r="H142" s="28"/>
      <c r="L142" s="28"/>
      <c r="M142" s="9"/>
      <c r="P142" s="28"/>
    </row>
    <row r="143" spans="3:16" x14ac:dyDescent="0.25">
      <c r="C143" s="9"/>
      <c r="D143" s="28"/>
      <c r="E143" s="9"/>
      <c r="F143" s="9"/>
      <c r="G143" s="28"/>
      <c r="H143" s="28"/>
      <c r="L143" s="28"/>
      <c r="M143" s="9"/>
      <c r="P143" s="28"/>
    </row>
    <row r="144" spans="3:16" x14ac:dyDescent="0.25">
      <c r="C144" s="9"/>
      <c r="D144" s="28"/>
      <c r="E144" s="9"/>
      <c r="F144" s="9"/>
      <c r="G144" s="28"/>
      <c r="H144" s="28"/>
      <c r="L144" s="28"/>
      <c r="M144" s="9"/>
      <c r="P144" s="28"/>
    </row>
    <row r="145" spans="3:16" x14ac:dyDescent="0.25">
      <c r="C145" s="9"/>
      <c r="D145" s="28"/>
      <c r="E145" s="9"/>
      <c r="F145" s="9"/>
      <c r="G145" s="28"/>
      <c r="H145" s="28"/>
      <c r="L145" s="28"/>
      <c r="M145" s="9"/>
      <c r="P145" s="28"/>
    </row>
    <row r="146" spans="3:16" x14ac:dyDescent="0.25">
      <c r="C146" s="9"/>
      <c r="D146" s="28"/>
      <c r="E146" s="9"/>
      <c r="F146" s="9"/>
      <c r="G146" s="28"/>
      <c r="H146" s="28"/>
      <c r="L146" s="28"/>
      <c r="M146" s="9"/>
      <c r="P146" s="28"/>
    </row>
    <row r="147" spans="3:16" x14ac:dyDescent="0.25">
      <c r="C147" s="9"/>
      <c r="D147" s="28"/>
      <c r="E147" s="9"/>
      <c r="F147" s="9"/>
      <c r="G147" s="28"/>
      <c r="H147" s="28"/>
      <c r="L147" s="28"/>
      <c r="M147" s="9"/>
      <c r="P147" s="28"/>
    </row>
    <row r="148" spans="3:16" x14ac:dyDescent="0.25">
      <c r="C148" s="9"/>
      <c r="D148" s="28"/>
      <c r="E148" s="9"/>
      <c r="F148" s="9"/>
      <c r="G148" s="28"/>
      <c r="H148" s="28"/>
      <c r="L148" s="28"/>
      <c r="M148" s="9"/>
      <c r="P148" s="28"/>
    </row>
    <row r="149" spans="3:16" x14ac:dyDescent="0.25">
      <c r="C149" s="9"/>
      <c r="D149" s="28"/>
      <c r="E149" s="9"/>
      <c r="F149" s="9"/>
      <c r="G149" s="28"/>
      <c r="H149" s="28"/>
      <c r="L149" s="28"/>
      <c r="M149" s="9"/>
      <c r="P149" s="28"/>
    </row>
    <row r="150" spans="3:16" x14ac:dyDescent="0.25">
      <c r="C150" s="9"/>
      <c r="D150" s="28"/>
      <c r="E150" s="9"/>
      <c r="F150" s="9"/>
      <c r="G150" s="28"/>
      <c r="H150" s="28"/>
      <c r="L150" s="28"/>
      <c r="M150" s="9"/>
      <c r="P150" s="28"/>
    </row>
    <row r="151" spans="3:16" x14ac:dyDescent="0.25">
      <c r="C151" s="9"/>
      <c r="D151" s="28"/>
      <c r="E151" s="9"/>
      <c r="F151" s="9"/>
      <c r="G151" s="28"/>
      <c r="H151" s="28"/>
      <c r="L151" s="28"/>
      <c r="M151" s="9"/>
      <c r="P151" s="28"/>
    </row>
    <row r="152" spans="3:16" x14ac:dyDescent="0.25">
      <c r="C152" s="9"/>
      <c r="D152" s="28"/>
      <c r="E152" s="9"/>
      <c r="F152" s="9"/>
      <c r="G152" s="28"/>
      <c r="H152" s="28"/>
      <c r="L152" s="28"/>
      <c r="M152" s="9"/>
      <c r="P152" s="28"/>
    </row>
    <row r="153" spans="3:16" x14ac:dyDescent="0.25">
      <c r="C153" s="9"/>
      <c r="D153" s="28"/>
      <c r="E153" s="9"/>
      <c r="F153" s="9"/>
      <c r="G153" s="28"/>
      <c r="H153" s="28"/>
      <c r="L153" s="28"/>
      <c r="M153" s="9"/>
      <c r="P153" s="28"/>
    </row>
    <row r="154" spans="3:16" x14ac:dyDescent="0.25">
      <c r="C154" s="9"/>
      <c r="D154" s="28"/>
      <c r="E154" s="9"/>
      <c r="F154" s="9"/>
      <c r="G154" s="28"/>
      <c r="H154" s="28"/>
      <c r="L154" s="28"/>
      <c r="M154" s="9"/>
      <c r="P154" s="28"/>
    </row>
    <row r="155" spans="3:16" x14ac:dyDescent="0.25">
      <c r="C155" s="9"/>
      <c r="D155" s="28"/>
      <c r="E155" s="9"/>
      <c r="F155" s="9"/>
      <c r="G155" s="28"/>
      <c r="H155" s="28"/>
      <c r="L155" s="28"/>
      <c r="M155" s="9"/>
      <c r="P155" s="28"/>
    </row>
    <row r="156" spans="3:16" x14ac:dyDescent="0.25">
      <c r="C156" s="9"/>
      <c r="D156" s="28"/>
      <c r="E156" s="9"/>
      <c r="F156" s="9"/>
      <c r="G156" s="28"/>
      <c r="H156" s="28"/>
      <c r="L156" s="28"/>
      <c r="M156" s="9"/>
      <c r="P156" s="28"/>
    </row>
    <row r="157" spans="3:16" x14ac:dyDescent="0.25">
      <c r="C157" s="9"/>
      <c r="D157" s="28"/>
      <c r="E157" s="9"/>
      <c r="F157" s="9"/>
      <c r="G157" s="28"/>
      <c r="H157" s="28"/>
      <c r="L157" s="28"/>
      <c r="M157" s="9"/>
      <c r="P157" s="28"/>
    </row>
    <row r="158" spans="3:16" x14ac:dyDescent="0.25">
      <c r="C158" s="9"/>
      <c r="D158" s="28"/>
      <c r="E158" s="9"/>
      <c r="F158" s="9"/>
      <c r="G158" s="28"/>
      <c r="H158" s="28"/>
      <c r="L158" s="28"/>
      <c r="M158" s="9"/>
      <c r="P158" s="28"/>
    </row>
    <row r="159" spans="3:16" x14ac:dyDescent="0.25">
      <c r="C159" s="9"/>
      <c r="D159" s="28"/>
      <c r="E159" s="9"/>
      <c r="F159" s="9"/>
      <c r="G159" s="28"/>
      <c r="H159" s="28"/>
      <c r="L159" s="28"/>
      <c r="M159" s="9"/>
      <c r="P159" s="28"/>
    </row>
    <row r="160" spans="3:16" x14ac:dyDescent="0.25">
      <c r="C160" s="9"/>
      <c r="D160" s="28"/>
      <c r="E160" s="9"/>
      <c r="F160" s="9"/>
      <c r="G160" s="28"/>
      <c r="H160" s="28"/>
      <c r="L160" s="28"/>
      <c r="M160" s="9"/>
      <c r="P160" s="28"/>
    </row>
    <row r="161" spans="3:16" x14ac:dyDescent="0.25">
      <c r="C161" s="9"/>
      <c r="D161" s="28"/>
      <c r="E161" s="9"/>
      <c r="F161" s="9"/>
      <c r="G161" s="28"/>
      <c r="H161" s="28"/>
      <c r="L161" s="28"/>
      <c r="M161" s="9"/>
      <c r="P161" s="28"/>
    </row>
    <row r="162" spans="3:16" x14ac:dyDescent="0.25">
      <c r="C162" s="9"/>
      <c r="D162" s="28"/>
      <c r="E162" s="9"/>
      <c r="F162" s="9"/>
      <c r="G162" s="28"/>
      <c r="H162" s="28"/>
      <c r="L162" s="28"/>
      <c r="M162" s="9"/>
      <c r="P162" s="28"/>
    </row>
    <row r="163" spans="3:16" x14ac:dyDescent="0.25">
      <c r="C163" s="9"/>
      <c r="D163" s="28"/>
      <c r="E163" s="9"/>
      <c r="F163" s="9"/>
      <c r="G163" s="28"/>
      <c r="H163" s="28"/>
      <c r="L163" s="28"/>
      <c r="M163" s="9"/>
      <c r="P163" s="28"/>
    </row>
    <row r="164" spans="3:16" x14ac:dyDescent="0.25">
      <c r="C164" s="9"/>
      <c r="D164" s="28"/>
      <c r="E164" s="9"/>
      <c r="F164" s="9"/>
      <c r="G164" s="28"/>
      <c r="H164" s="28"/>
      <c r="L164" s="28"/>
      <c r="M164" s="9"/>
      <c r="P164" s="28"/>
    </row>
    <row r="165" spans="3:16" x14ac:dyDescent="0.25">
      <c r="C165" s="9"/>
      <c r="D165" s="28"/>
      <c r="E165" s="9"/>
      <c r="F165" s="9"/>
      <c r="G165" s="28"/>
      <c r="H165" s="28"/>
      <c r="L165" s="28"/>
      <c r="M165" s="9"/>
      <c r="P165" s="28"/>
    </row>
    <row r="166" spans="3:16" x14ac:dyDescent="0.25">
      <c r="C166" s="9"/>
      <c r="D166" s="28"/>
      <c r="E166" s="9"/>
      <c r="F166" s="9"/>
      <c r="G166" s="28"/>
      <c r="H166" s="28"/>
      <c r="L166" s="28"/>
      <c r="M166" s="9"/>
      <c r="P166" s="28"/>
    </row>
    <row r="167" spans="3:16" x14ac:dyDescent="0.25">
      <c r="C167" s="9"/>
      <c r="D167" s="28"/>
      <c r="E167" s="9"/>
      <c r="F167" s="9"/>
      <c r="G167" s="28"/>
      <c r="H167" s="28"/>
      <c r="L167" s="28"/>
      <c r="M167" s="9"/>
      <c r="P167" s="28"/>
    </row>
    <row r="168" spans="3:16" x14ac:dyDescent="0.25">
      <c r="C168" s="9"/>
      <c r="D168" s="28"/>
      <c r="E168" s="9"/>
      <c r="F168" s="9"/>
      <c r="G168" s="28"/>
      <c r="H168" s="28"/>
      <c r="L168" s="28"/>
      <c r="M168" s="9"/>
      <c r="P168" s="28"/>
    </row>
    <row r="169" spans="3:16" x14ac:dyDescent="0.25">
      <c r="C169" s="9"/>
      <c r="D169" s="28"/>
      <c r="E169" s="9"/>
      <c r="F169" s="9"/>
      <c r="G169" s="28"/>
      <c r="H169" s="28"/>
      <c r="L169" s="28"/>
      <c r="M169" s="9"/>
      <c r="P169" s="28"/>
    </row>
    <row r="170" spans="3:16" x14ac:dyDescent="0.25">
      <c r="C170" s="9"/>
      <c r="D170" s="28"/>
      <c r="E170" s="9"/>
      <c r="F170" s="9"/>
      <c r="G170" s="28"/>
      <c r="H170" s="28"/>
      <c r="L170" s="28"/>
      <c r="M170" s="9"/>
      <c r="P170" s="28"/>
    </row>
    <row r="171" spans="3:16" x14ac:dyDescent="0.25">
      <c r="C171" s="9"/>
      <c r="D171" s="28"/>
      <c r="E171" s="9"/>
      <c r="F171" s="9"/>
      <c r="G171" s="28"/>
      <c r="H171" s="28"/>
      <c r="L171" s="28"/>
      <c r="M171" s="9"/>
      <c r="P171" s="28"/>
    </row>
    <row r="172" spans="3:16" x14ac:dyDescent="0.25">
      <c r="C172" s="9"/>
      <c r="D172" s="28"/>
      <c r="E172" s="9"/>
      <c r="F172" s="9"/>
      <c r="G172" s="28"/>
      <c r="H172" s="28"/>
      <c r="L172" s="28"/>
      <c r="M172" s="9"/>
      <c r="P172" s="28"/>
    </row>
    <row r="173" spans="3:16" x14ac:dyDescent="0.25">
      <c r="C173" s="9"/>
      <c r="D173" s="28"/>
      <c r="E173" s="9"/>
      <c r="F173" s="9"/>
      <c r="G173" s="28"/>
      <c r="H173" s="28"/>
      <c r="L173" s="28"/>
      <c r="M173" s="9"/>
      <c r="P173" s="28"/>
    </row>
    <row r="174" spans="3:16" x14ac:dyDescent="0.25">
      <c r="C174" s="9"/>
      <c r="D174" s="28"/>
      <c r="E174" s="9"/>
      <c r="F174" s="9"/>
      <c r="G174" s="28"/>
      <c r="H174" s="28"/>
      <c r="L174" s="28"/>
      <c r="M174" s="9"/>
      <c r="P174" s="28"/>
    </row>
    <row r="175" spans="3:16" x14ac:dyDescent="0.25">
      <c r="C175" s="9"/>
      <c r="D175" s="28"/>
      <c r="E175" s="9"/>
      <c r="F175" s="9"/>
      <c r="G175" s="28"/>
      <c r="H175" s="28"/>
      <c r="L175" s="28"/>
      <c r="M175" s="9"/>
      <c r="P175" s="28"/>
    </row>
    <row r="176" spans="3:16" x14ac:dyDescent="0.25">
      <c r="C176" s="9"/>
      <c r="D176" s="28"/>
      <c r="E176" s="9"/>
      <c r="F176" s="9"/>
      <c r="G176" s="28"/>
      <c r="H176" s="28"/>
      <c r="L176" s="28"/>
      <c r="M176" s="9"/>
      <c r="P176" s="28"/>
    </row>
    <row r="177" spans="3:16" x14ac:dyDescent="0.25">
      <c r="C177" s="9"/>
      <c r="D177" s="28"/>
      <c r="E177" s="9"/>
      <c r="F177" s="9"/>
      <c r="G177" s="28"/>
      <c r="H177" s="28"/>
      <c r="L177" s="28"/>
      <c r="M177" s="9"/>
      <c r="P177" s="28"/>
    </row>
    <row r="178" spans="3:16" x14ac:dyDescent="0.25">
      <c r="C178" s="9"/>
      <c r="D178" s="28"/>
      <c r="E178" s="9"/>
      <c r="F178" s="9"/>
      <c r="G178" s="28"/>
      <c r="H178" s="28"/>
      <c r="L178" s="28"/>
      <c r="M178" s="9"/>
      <c r="P178" s="28"/>
    </row>
    <row r="179" spans="3:16" x14ac:dyDescent="0.25">
      <c r="C179" s="9"/>
      <c r="D179" s="28"/>
      <c r="E179" s="9"/>
      <c r="F179" s="9"/>
      <c r="G179" s="28"/>
      <c r="H179" s="28"/>
      <c r="L179" s="28"/>
      <c r="M179" s="9"/>
      <c r="P179" s="28"/>
    </row>
    <row r="180" spans="3:16" x14ac:dyDescent="0.25">
      <c r="C180" s="9"/>
      <c r="D180" s="28"/>
      <c r="E180" s="9"/>
      <c r="F180" s="9"/>
      <c r="G180" s="28"/>
      <c r="H180" s="28"/>
      <c r="L180" s="28"/>
      <c r="M180" s="9"/>
      <c r="P180" s="28"/>
    </row>
    <row r="181" spans="3:16" x14ac:dyDescent="0.25">
      <c r="C181" s="9"/>
      <c r="D181" s="28"/>
      <c r="E181" s="9"/>
      <c r="F181" s="9"/>
      <c r="G181" s="28"/>
      <c r="H181" s="28"/>
      <c r="L181" s="28"/>
      <c r="M181" s="9"/>
      <c r="P181" s="28"/>
    </row>
    <row r="182" spans="3:16" x14ac:dyDescent="0.25">
      <c r="C182" s="9"/>
      <c r="D182" s="28"/>
      <c r="E182" s="9"/>
      <c r="F182" s="9"/>
      <c r="G182" s="28"/>
      <c r="H182" s="28"/>
      <c r="L182" s="28"/>
      <c r="M182" s="9"/>
      <c r="P182" s="28"/>
    </row>
    <row r="183" spans="3:16" x14ac:dyDescent="0.25">
      <c r="C183" s="9"/>
      <c r="D183" s="28"/>
      <c r="E183" s="9"/>
      <c r="F183" s="9"/>
      <c r="G183" s="28"/>
      <c r="H183" s="28"/>
      <c r="L183" s="28"/>
      <c r="M183" s="9"/>
      <c r="P183" s="28"/>
    </row>
    <row r="184" spans="3:16" x14ac:dyDescent="0.25">
      <c r="C184" s="9"/>
      <c r="D184" s="28"/>
      <c r="E184" s="9"/>
      <c r="F184" s="9"/>
      <c r="G184" s="28"/>
      <c r="H184" s="28"/>
      <c r="L184" s="28"/>
      <c r="M184" s="9"/>
      <c r="P184" s="28"/>
    </row>
    <row r="185" spans="3:16" x14ac:dyDescent="0.25">
      <c r="C185" s="9"/>
      <c r="D185" s="28"/>
      <c r="E185" s="9"/>
      <c r="F185" s="9"/>
      <c r="G185" s="28"/>
      <c r="H185" s="28"/>
      <c r="L185" s="28"/>
      <c r="M185" s="9"/>
      <c r="P185" s="28"/>
    </row>
    <row r="186" spans="3:16" x14ac:dyDescent="0.25">
      <c r="C186" s="9"/>
      <c r="D186" s="28"/>
      <c r="E186" s="9"/>
      <c r="F186" s="9"/>
      <c r="G186" s="28"/>
      <c r="H186" s="28"/>
      <c r="L186" s="28"/>
      <c r="M186" s="9"/>
      <c r="P186" s="28"/>
    </row>
    <row r="187" spans="3:16" x14ac:dyDescent="0.25">
      <c r="C187" s="9"/>
      <c r="D187" s="28"/>
      <c r="E187" s="9"/>
      <c r="F187" s="9"/>
      <c r="G187" s="28"/>
      <c r="H187" s="28"/>
      <c r="L187" s="28"/>
      <c r="M187" s="9"/>
      <c r="P187" s="28"/>
    </row>
    <row r="188" spans="3:16" x14ac:dyDescent="0.25">
      <c r="C188" s="9"/>
      <c r="D188" s="28"/>
      <c r="E188" s="9"/>
      <c r="F188" s="9"/>
      <c r="G188" s="28"/>
      <c r="H188" s="28"/>
      <c r="L188" s="28"/>
      <c r="M188" s="9"/>
      <c r="P188" s="28"/>
    </row>
    <row r="189" spans="3:16" x14ac:dyDescent="0.25">
      <c r="C189" s="9"/>
      <c r="D189" s="28"/>
      <c r="E189" s="9"/>
      <c r="F189" s="9"/>
      <c r="G189" s="28"/>
      <c r="H189" s="28"/>
      <c r="L189" s="28"/>
      <c r="M189" s="9"/>
      <c r="P189" s="28"/>
    </row>
    <row r="190" spans="3:16" x14ac:dyDescent="0.25">
      <c r="C190" s="9"/>
      <c r="D190" s="28"/>
      <c r="E190" s="9"/>
      <c r="F190" s="9"/>
      <c r="G190" s="28"/>
      <c r="H190" s="28"/>
      <c r="L190" s="28"/>
      <c r="M190" s="9"/>
      <c r="P190" s="28"/>
    </row>
    <row r="191" spans="3:16" x14ac:dyDescent="0.25">
      <c r="C191" s="9"/>
      <c r="D191" s="28"/>
      <c r="E191" s="9"/>
      <c r="F191" s="9"/>
      <c r="G191" s="28"/>
      <c r="H191" s="28"/>
      <c r="L191" s="28"/>
      <c r="M191" s="9"/>
      <c r="P191" s="28"/>
    </row>
    <row r="192" spans="3:16" x14ac:dyDescent="0.25">
      <c r="C192" s="9"/>
      <c r="D192" s="28"/>
      <c r="E192" s="9"/>
      <c r="F192" s="9"/>
      <c r="G192" s="28"/>
      <c r="H192" s="28"/>
      <c r="L192" s="28"/>
      <c r="M192" s="9"/>
      <c r="P192" s="28"/>
    </row>
    <row r="193" spans="3:16" x14ac:dyDescent="0.25">
      <c r="C193" s="9"/>
      <c r="D193" s="28"/>
      <c r="E193" s="9"/>
      <c r="F193" s="9"/>
      <c r="G193" s="28"/>
      <c r="H193" s="28"/>
      <c r="L193" s="28"/>
      <c r="M193" s="9"/>
      <c r="P193" s="28"/>
    </row>
    <row r="194" spans="3:16" x14ac:dyDescent="0.25">
      <c r="C194" s="9"/>
      <c r="D194" s="28"/>
      <c r="E194" s="9"/>
      <c r="F194" s="9"/>
      <c r="G194" s="28"/>
      <c r="H194" s="28"/>
      <c r="L194" s="28"/>
      <c r="M194" s="9"/>
      <c r="P194" s="28"/>
    </row>
    <row r="195" spans="3:16" x14ac:dyDescent="0.25">
      <c r="C195" s="9"/>
      <c r="D195" s="28"/>
      <c r="E195" s="9"/>
      <c r="F195" s="9"/>
      <c r="G195" s="28"/>
      <c r="H195" s="28"/>
      <c r="L195" s="28"/>
      <c r="M195" s="9"/>
      <c r="P195" s="28"/>
    </row>
    <row r="196" spans="3:16" x14ac:dyDescent="0.25">
      <c r="C196" s="9"/>
      <c r="D196" s="28"/>
      <c r="E196" s="9"/>
      <c r="F196" s="9"/>
      <c r="G196" s="28"/>
      <c r="H196" s="28"/>
      <c r="L196" s="28"/>
      <c r="M196" s="9"/>
      <c r="P196" s="28"/>
    </row>
    <row r="197" spans="3:16" x14ac:dyDescent="0.25">
      <c r="C197" s="9"/>
      <c r="D197" s="28"/>
      <c r="E197" s="9"/>
      <c r="F197" s="9"/>
      <c r="G197" s="28"/>
      <c r="H197" s="28"/>
      <c r="L197" s="28"/>
      <c r="M197" s="9"/>
      <c r="P197" s="28"/>
    </row>
    <row r="198" spans="3:16" x14ac:dyDescent="0.25">
      <c r="C198" s="9"/>
      <c r="D198" s="28"/>
      <c r="E198" s="9"/>
      <c r="F198" s="9"/>
      <c r="G198" s="28"/>
      <c r="H198" s="28"/>
      <c r="L198" s="28"/>
      <c r="M198" s="9"/>
      <c r="P198" s="28"/>
    </row>
    <row r="199" spans="3:16" x14ac:dyDescent="0.25">
      <c r="C199" s="9"/>
      <c r="D199" s="28"/>
      <c r="E199" s="9"/>
      <c r="F199" s="9"/>
      <c r="G199" s="28"/>
      <c r="H199" s="28"/>
      <c r="L199" s="28"/>
      <c r="M199" s="9"/>
      <c r="P199" s="28"/>
    </row>
    <row r="200" spans="3:16" x14ac:dyDescent="0.25">
      <c r="C200" s="9"/>
      <c r="D200" s="28"/>
      <c r="E200" s="9"/>
      <c r="F200" s="9"/>
      <c r="G200" s="28"/>
      <c r="H200" s="28"/>
      <c r="L200" s="28"/>
      <c r="M200" s="9"/>
      <c r="P200" s="28"/>
    </row>
    <row r="201" spans="3:16" x14ac:dyDescent="0.25">
      <c r="C201" s="9"/>
      <c r="D201" s="28"/>
      <c r="E201" s="9"/>
      <c r="F201" s="9"/>
      <c r="G201" s="28"/>
      <c r="H201" s="28"/>
      <c r="L201" s="28"/>
      <c r="M201" s="9"/>
      <c r="P201" s="28"/>
    </row>
    <row r="202" spans="3:16" x14ac:dyDescent="0.25">
      <c r="C202" s="9"/>
      <c r="D202" s="28"/>
      <c r="E202" s="9"/>
      <c r="F202" s="9"/>
      <c r="G202" s="28"/>
      <c r="H202" s="28"/>
      <c r="L202" s="28"/>
      <c r="M202" s="9"/>
      <c r="P202" s="28"/>
    </row>
    <row r="203" spans="3:16" x14ac:dyDescent="0.25">
      <c r="C203" s="9"/>
      <c r="D203" s="28"/>
      <c r="E203" s="9"/>
      <c r="F203" s="9"/>
      <c r="G203" s="28"/>
      <c r="H203" s="28"/>
      <c r="L203" s="28"/>
      <c r="M203" s="9"/>
      <c r="P203" s="28"/>
    </row>
    <row r="204" spans="3:16" x14ac:dyDescent="0.25">
      <c r="C204" s="9"/>
      <c r="D204" s="28"/>
      <c r="E204" s="9"/>
      <c r="F204" s="9"/>
      <c r="G204" s="28"/>
      <c r="H204" s="28"/>
      <c r="L204" s="28"/>
      <c r="M204" s="9"/>
      <c r="P204" s="28"/>
    </row>
    <row r="205" spans="3:16" x14ac:dyDescent="0.25">
      <c r="C205" s="9"/>
      <c r="D205" s="28"/>
      <c r="E205" s="9"/>
      <c r="F205" s="9"/>
      <c r="G205" s="28"/>
      <c r="H205" s="28"/>
      <c r="L205" s="28"/>
      <c r="M205" s="9"/>
      <c r="P205" s="28"/>
    </row>
    <row r="206" spans="3:16" x14ac:dyDescent="0.25">
      <c r="C206" s="9"/>
      <c r="D206" s="28"/>
      <c r="E206" s="9"/>
      <c r="F206" s="9"/>
      <c r="G206" s="28"/>
      <c r="H206" s="28"/>
      <c r="L206" s="28"/>
      <c r="M206" s="9"/>
      <c r="P206" s="28"/>
    </row>
    <row r="207" spans="3:16" x14ac:dyDescent="0.25">
      <c r="C207" s="9"/>
      <c r="D207" s="28"/>
      <c r="E207" s="9"/>
      <c r="F207" s="9"/>
      <c r="G207" s="28"/>
      <c r="H207" s="28"/>
      <c r="L207" s="28"/>
      <c r="M207" s="9"/>
      <c r="P207" s="28"/>
    </row>
    <row r="208" spans="3:16" x14ac:dyDescent="0.25">
      <c r="C208" s="9"/>
      <c r="D208" s="28"/>
      <c r="E208" s="9"/>
      <c r="F208" s="9"/>
      <c r="G208" s="28"/>
      <c r="H208" s="28"/>
      <c r="L208" s="28"/>
      <c r="M208" s="9"/>
      <c r="P208" s="28"/>
    </row>
    <row r="209" spans="3:16" x14ac:dyDescent="0.25">
      <c r="C209" s="9"/>
      <c r="D209" s="28"/>
      <c r="E209" s="9"/>
      <c r="F209" s="9"/>
      <c r="G209" s="28"/>
      <c r="H209" s="28"/>
      <c r="L209" s="28"/>
      <c r="M209" s="9"/>
      <c r="P209" s="28"/>
    </row>
    <row r="210" spans="3:16" x14ac:dyDescent="0.25">
      <c r="C210" s="9"/>
      <c r="D210" s="28"/>
      <c r="E210" s="9"/>
      <c r="F210" s="9"/>
      <c r="G210" s="28"/>
      <c r="H210" s="28"/>
      <c r="L210" s="28"/>
      <c r="M210" s="9"/>
      <c r="P210" s="28"/>
    </row>
    <row r="211" spans="3:16" x14ac:dyDescent="0.25">
      <c r="C211" s="9"/>
      <c r="D211" s="28"/>
      <c r="E211" s="9"/>
      <c r="F211" s="9"/>
      <c r="G211" s="28"/>
      <c r="H211" s="28"/>
      <c r="L211" s="28"/>
      <c r="M211" s="9"/>
      <c r="P211" s="28"/>
    </row>
    <row r="212" spans="3:16" x14ac:dyDescent="0.25">
      <c r="C212" s="9"/>
      <c r="D212" s="28"/>
      <c r="E212" s="9"/>
      <c r="F212" s="9"/>
      <c r="G212" s="28"/>
      <c r="H212" s="28"/>
      <c r="L212" s="28"/>
      <c r="M212" s="9"/>
      <c r="P212" s="28"/>
    </row>
    <row r="213" spans="3:16" x14ac:dyDescent="0.25">
      <c r="C213" s="9"/>
      <c r="D213" s="28"/>
      <c r="E213" s="9"/>
      <c r="F213" s="9"/>
      <c r="G213" s="28"/>
      <c r="H213" s="28"/>
      <c r="L213" s="28"/>
      <c r="M213" s="9"/>
      <c r="P213" s="28"/>
    </row>
    <row r="214" spans="3:16" x14ac:dyDescent="0.25">
      <c r="C214" s="9"/>
      <c r="D214" s="28"/>
      <c r="E214" s="9"/>
      <c r="F214" s="9"/>
      <c r="G214" s="28"/>
      <c r="H214" s="28"/>
      <c r="L214" s="28"/>
      <c r="M214" s="9"/>
      <c r="P214" s="28"/>
    </row>
    <row r="215" spans="3:16" x14ac:dyDescent="0.25">
      <c r="C215" s="9"/>
      <c r="D215" s="28"/>
      <c r="E215" s="9"/>
      <c r="F215" s="9"/>
      <c r="G215" s="28"/>
      <c r="H215" s="28"/>
      <c r="L215" s="28"/>
      <c r="M215" s="9"/>
      <c r="P215" s="28"/>
    </row>
    <row r="216" spans="3:16" x14ac:dyDescent="0.25">
      <c r="C216" s="9"/>
      <c r="D216" s="28"/>
      <c r="E216" s="9"/>
      <c r="F216" s="9"/>
      <c r="G216" s="28"/>
      <c r="H216" s="28"/>
      <c r="L216" s="28"/>
      <c r="M216" s="9"/>
      <c r="P216" s="28"/>
    </row>
    <row r="217" spans="3:16" x14ac:dyDescent="0.25">
      <c r="C217" s="9"/>
      <c r="D217" s="28"/>
      <c r="E217" s="9"/>
      <c r="F217" s="9"/>
      <c r="G217" s="28"/>
      <c r="H217" s="28"/>
      <c r="L217" s="28"/>
      <c r="M217" s="9"/>
      <c r="P217" s="28"/>
    </row>
    <row r="218" spans="3:16" x14ac:dyDescent="0.25">
      <c r="C218" s="9"/>
      <c r="D218" s="28"/>
      <c r="E218" s="9"/>
      <c r="F218" s="9"/>
      <c r="G218" s="28"/>
      <c r="H218" s="28"/>
      <c r="L218" s="28"/>
      <c r="M218" s="9"/>
      <c r="P218" s="28"/>
    </row>
    <row r="219" spans="3:16" x14ac:dyDescent="0.25">
      <c r="C219" s="9"/>
      <c r="D219" s="28"/>
      <c r="E219" s="9"/>
      <c r="F219" s="9"/>
      <c r="G219" s="28"/>
      <c r="H219" s="28"/>
      <c r="L219" s="28"/>
      <c r="M219" s="9"/>
      <c r="P219" s="28"/>
    </row>
    <row r="220" spans="3:16" x14ac:dyDescent="0.25">
      <c r="C220" s="9"/>
      <c r="D220" s="28"/>
      <c r="E220" s="9"/>
      <c r="F220" s="9"/>
      <c r="G220" s="28"/>
      <c r="H220" s="28"/>
      <c r="L220" s="28"/>
      <c r="M220" s="9"/>
      <c r="P220" s="28"/>
    </row>
    <row r="221" spans="3:16" x14ac:dyDescent="0.25">
      <c r="C221" s="9"/>
      <c r="D221" s="28"/>
      <c r="E221" s="9"/>
      <c r="F221" s="9"/>
      <c r="G221" s="28"/>
      <c r="H221" s="28"/>
      <c r="L221" s="28"/>
      <c r="M221" s="9"/>
      <c r="P221" s="28"/>
    </row>
    <row r="222" spans="3:16" x14ac:dyDescent="0.25">
      <c r="C222" s="9"/>
      <c r="D222" s="28"/>
      <c r="E222" s="9"/>
      <c r="F222" s="9"/>
      <c r="G222" s="28"/>
      <c r="H222" s="28"/>
      <c r="L222" s="28"/>
      <c r="M222" s="9"/>
      <c r="P222" s="28"/>
    </row>
    <row r="223" spans="3:16" x14ac:dyDescent="0.25">
      <c r="C223" s="9"/>
      <c r="D223" s="28"/>
      <c r="E223" s="9"/>
      <c r="F223" s="9"/>
      <c r="G223" s="28"/>
      <c r="H223" s="28"/>
      <c r="L223" s="28"/>
      <c r="M223" s="9"/>
      <c r="P223" s="28"/>
    </row>
    <row r="224" spans="3:16" x14ac:dyDescent="0.25">
      <c r="C224" s="9"/>
      <c r="D224" s="28"/>
      <c r="E224" s="9"/>
      <c r="F224" s="9"/>
      <c r="G224" s="28"/>
      <c r="H224" s="28"/>
      <c r="L224" s="28"/>
      <c r="M224" s="9"/>
      <c r="P224" s="28"/>
    </row>
    <row r="225" spans="3:16" x14ac:dyDescent="0.25">
      <c r="C225" s="9"/>
      <c r="D225" s="28"/>
      <c r="E225" s="9"/>
      <c r="F225" s="9"/>
      <c r="G225" s="28"/>
      <c r="H225" s="28"/>
      <c r="L225" s="28"/>
      <c r="M225" s="9"/>
      <c r="P225" s="28"/>
    </row>
    <row r="226" spans="3:16" x14ac:dyDescent="0.25">
      <c r="C226" s="9"/>
      <c r="D226" s="28"/>
      <c r="E226" s="9"/>
      <c r="F226" s="9"/>
      <c r="G226" s="28"/>
      <c r="H226" s="28"/>
      <c r="L226" s="28"/>
      <c r="M226" s="9"/>
      <c r="P226" s="28"/>
    </row>
    <row r="227" spans="3:16" x14ac:dyDescent="0.25">
      <c r="C227" s="9"/>
      <c r="D227" s="28"/>
      <c r="E227" s="9"/>
      <c r="F227" s="9"/>
      <c r="G227" s="28"/>
      <c r="H227" s="28"/>
      <c r="L227" s="28"/>
      <c r="M227" s="9"/>
      <c r="P227" s="28"/>
    </row>
    <row r="228" spans="3:16" x14ac:dyDescent="0.25">
      <c r="C228" s="9"/>
      <c r="D228" s="28"/>
      <c r="E228" s="9"/>
      <c r="F228" s="9"/>
      <c r="G228" s="28"/>
      <c r="H228" s="28"/>
      <c r="L228" s="28"/>
      <c r="M228" s="9"/>
      <c r="P228" s="28"/>
    </row>
    <row r="229" spans="3:16" x14ac:dyDescent="0.25">
      <c r="C229" s="9"/>
      <c r="D229" s="28"/>
      <c r="E229" s="9"/>
      <c r="F229" s="9"/>
      <c r="G229" s="28"/>
      <c r="H229" s="28"/>
      <c r="L229" s="28"/>
      <c r="M229" s="9"/>
      <c r="P229" s="28"/>
    </row>
    <row r="230" spans="3:16" x14ac:dyDescent="0.25">
      <c r="C230" s="9"/>
      <c r="D230" s="28"/>
      <c r="E230" s="9"/>
      <c r="F230" s="9"/>
      <c r="G230" s="28"/>
      <c r="H230" s="28"/>
      <c r="L230" s="28"/>
      <c r="M230" s="9"/>
      <c r="P230" s="28"/>
    </row>
    <row r="231" spans="3:16" x14ac:dyDescent="0.25">
      <c r="C231" s="9"/>
      <c r="D231" s="28"/>
      <c r="E231" s="9"/>
      <c r="F231" s="9"/>
      <c r="G231" s="28"/>
      <c r="H231" s="28"/>
      <c r="L231" s="28"/>
      <c r="M231" s="9"/>
      <c r="P231" s="28"/>
    </row>
    <row r="232" spans="3:16" x14ac:dyDescent="0.25">
      <c r="C232" s="9"/>
      <c r="D232" s="28"/>
      <c r="E232" s="9"/>
      <c r="F232" s="9"/>
      <c r="G232" s="28"/>
      <c r="H232" s="28"/>
      <c r="L232" s="28"/>
      <c r="M232" s="9"/>
      <c r="P232" s="28"/>
    </row>
    <row r="233" spans="3:16" x14ac:dyDescent="0.25">
      <c r="C233" s="9"/>
      <c r="D233" s="28"/>
      <c r="E233" s="9"/>
      <c r="F233" s="9"/>
      <c r="G233" s="28"/>
      <c r="H233" s="28"/>
      <c r="L233" s="28"/>
      <c r="M233" s="9"/>
      <c r="P233" s="28"/>
    </row>
    <row r="234" spans="3:16" x14ac:dyDescent="0.25">
      <c r="C234" s="9"/>
      <c r="D234" s="28"/>
      <c r="E234" s="9"/>
      <c r="F234" s="9"/>
      <c r="G234" s="28"/>
      <c r="H234" s="28"/>
      <c r="L234" s="28"/>
      <c r="M234" s="9"/>
      <c r="P234" s="28"/>
    </row>
    <row r="235" spans="3:16" x14ac:dyDescent="0.25">
      <c r="C235" s="9"/>
      <c r="D235" s="28"/>
      <c r="E235" s="9"/>
      <c r="F235" s="9"/>
      <c r="G235" s="28"/>
      <c r="H235" s="28"/>
      <c r="L235" s="28"/>
      <c r="M235" s="9"/>
      <c r="P235" s="28"/>
    </row>
    <row r="236" spans="3:16" x14ac:dyDescent="0.25">
      <c r="C236" s="9"/>
      <c r="D236" s="28"/>
      <c r="E236" s="9"/>
      <c r="F236" s="9"/>
      <c r="G236" s="28"/>
      <c r="H236" s="28"/>
      <c r="L236" s="28"/>
      <c r="M236" s="9"/>
      <c r="P236" s="28"/>
    </row>
    <row r="237" spans="3:16" x14ac:dyDescent="0.25">
      <c r="C237" s="9"/>
      <c r="D237" s="28"/>
      <c r="E237" s="9"/>
      <c r="F237" s="9"/>
      <c r="G237" s="28"/>
      <c r="H237" s="28"/>
      <c r="L237" s="28"/>
      <c r="M237" s="9"/>
      <c r="P237" s="28"/>
    </row>
    <row r="238" spans="3:16" x14ac:dyDescent="0.25">
      <c r="C238" s="9"/>
      <c r="D238" s="28"/>
      <c r="E238" s="9"/>
      <c r="F238" s="9"/>
      <c r="G238" s="28"/>
      <c r="H238" s="28"/>
      <c r="L238" s="28"/>
      <c r="M238" s="9"/>
      <c r="P238" s="28"/>
    </row>
    <row r="239" spans="3:16" x14ac:dyDescent="0.25">
      <c r="C239" s="9"/>
      <c r="D239" s="28"/>
      <c r="E239" s="9"/>
      <c r="F239" s="9"/>
      <c r="G239" s="28"/>
      <c r="H239" s="28"/>
      <c r="L239" s="28"/>
      <c r="M239" s="9"/>
      <c r="P239" s="28"/>
    </row>
    <row r="240" spans="3:16" x14ac:dyDescent="0.25">
      <c r="C240" s="9"/>
      <c r="D240" s="28"/>
      <c r="E240" s="9"/>
      <c r="F240" s="9"/>
      <c r="G240" s="28"/>
      <c r="H240" s="28"/>
      <c r="L240" s="28"/>
      <c r="M240" s="9"/>
      <c r="P240" s="28"/>
    </row>
    <row r="241" spans="3:16" x14ac:dyDescent="0.25">
      <c r="C241" s="9"/>
      <c r="D241" s="28"/>
      <c r="E241" s="9"/>
      <c r="F241" s="9"/>
      <c r="G241" s="28"/>
      <c r="H241" s="28"/>
      <c r="L241" s="28"/>
      <c r="M241" s="9"/>
      <c r="P241" s="28"/>
    </row>
    <row r="242" spans="3:16" x14ac:dyDescent="0.25">
      <c r="C242" s="9"/>
      <c r="D242" s="28"/>
      <c r="E242" s="9"/>
      <c r="F242" s="9"/>
      <c r="G242" s="28"/>
      <c r="H242" s="28"/>
      <c r="L242" s="28"/>
      <c r="M242" s="9"/>
      <c r="P242" s="28"/>
    </row>
    <row r="243" spans="3:16" x14ac:dyDescent="0.25">
      <c r="C243" s="9"/>
      <c r="D243" s="28"/>
      <c r="E243" s="9"/>
      <c r="F243" s="9"/>
      <c r="G243" s="28"/>
      <c r="H243" s="28"/>
      <c r="L243" s="28"/>
      <c r="M243" s="9"/>
      <c r="P243" s="28"/>
    </row>
    <row r="244" spans="3:16" x14ac:dyDescent="0.25">
      <c r="C244" s="9"/>
      <c r="D244" s="28"/>
      <c r="E244" s="9"/>
      <c r="F244" s="9"/>
      <c r="G244" s="28"/>
      <c r="H244" s="28"/>
      <c r="L244" s="28"/>
      <c r="M244" s="9"/>
      <c r="P244" s="28"/>
    </row>
    <row r="245" spans="3:16" x14ac:dyDescent="0.25">
      <c r="C245" s="9"/>
      <c r="D245" s="28"/>
      <c r="E245" s="9"/>
      <c r="F245" s="9"/>
      <c r="G245" s="28"/>
      <c r="H245" s="28"/>
      <c r="L245" s="28"/>
      <c r="M245" s="9"/>
      <c r="P245" s="28"/>
    </row>
    <row r="246" spans="3:16" x14ac:dyDescent="0.25">
      <c r="C246" s="9"/>
      <c r="D246" s="28"/>
      <c r="E246" s="9"/>
      <c r="F246" s="9"/>
      <c r="G246" s="28"/>
      <c r="H246" s="28"/>
      <c r="L246" s="28"/>
      <c r="M246" s="9"/>
      <c r="P246" s="28"/>
    </row>
    <row r="247" spans="3:16" x14ac:dyDescent="0.25">
      <c r="C247" s="9"/>
      <c r="D247" s="28"/>
      <c r="E247" s="9"/>
      <c r="F247" s="9"/>
      <c r="G247" s="28"/>
      <c r="H247" s="28"/>
      <c r="L247" s="28"/>
      <c r="M247" s="9"/>
      <c r="P247" s="28"/>
    </row>
  </sheetData>
  <sheetProtection password="C143" sheet="1" objects="1" scenarios="1" selectLockedCells="1"/>
  <mergeCells count="49">
    <mergeCell ref="B1:E1"/>
    <mergeCell ref="B110:F110"/>
    <mergeCell ref="B111:F111"/>
    <mergeCell ref="N27:N35"/>
    <mergeCell ref="N36:N49"/>
    <mergeCell ref="N50:N52"/>
    <mergeCell ref="L7:L26"/>
    <mergeCell ref="M7:M26"/>
    <mergeCell ref="N7:N26"/>
    <mergeCell ref="O7:O26"/>
    <mergeCell ref="P7:P26"/>
    <mergeCell ref="O1:P1"/>
    <mergeCell ref="I110:K110"/>
    <mergeCell ref="I111:K111"/>
    <mergeCell ref="P27:P35"/>
    <mergeCell ref="O27:O35"/>
    <mergeCell ref="M27:M35"/>
    <mergeCell ref="L27:L35"/>
    <mergeCell ref="P36:P49"/>
    <mergeCell ref="O36:O49"/>
    <mergeCell ref="M36:M49"/>
    <mergeCell ref="L36:L49"/>
    <mergeCell ref="O50:O52"/>
    <mergeCell ref="P50:P52"/>
    <mergeCell ref="P53:P75"/>
    <mergeCell ref="O53:O75"/>
    <mergeCell ref="N53:N75"/>
    <mergeCell ref="P76:P93"/>
    <mergeCell ref="O76:O93"/>
    <mergeCell ref="N76:N93"/>
    <mergeCell ref="M76:M93"/>
    <mergeCell ref="L76:L93"/>
    <mergeCell ref="N94:N105"/>
    <mergeCell ref="O94:O105"/>
    <mergeCell ref="P94:P105"/>
    <mergeCell ref="P106:P108"/>
    <mergeCell ref="O106:O108"/>
    <mergeCell ref="N106:N108"/>
    <mergeCell ref="B3:C4"/>
    <mergeCell ref="D3:E4"/>
    <mergeCell ref="F3:H4"/>
    <mergeCell ref="M106:M108"/>
    <mergeCell ref="L106:L108"/>
    <mergeCell ref="L94:L105"/>
    <mergeCell ref="M94:M105"/>
    <mergeCell ref="L53:L75"/>
    <mergeCell ref="M50:M52"/>
    <mergeCell ref="M53:M75"/>
    <mergeCell ref="L50:L52"/>
  </mergeCells>
  <conditionalFormatting sqref="B7:B108">
    <cfRule type="containsBlanks" dxfId="44" priority="75">
      <formula>LEN(TRIM(B7))=0</formula>
    </cfRule>
  </conditionalFormatting>
  <conditionalFormatting sqref="B7:B108">
    <cfRule type="cellIs" dxfId="43" priority="70" operator="greaterThanOrEqual">
      <formula>1</formula>
    </cfRule>
  </conditionalFormatting>
  <conditionalFormatting sqref="I7:I9 I35:I108">
    <cfRule type="notContainsBlanks" dxfId="42" priority="42">
      <formula>LEN(TRIM(I7))&gt;0</formula>
    </cfRule>
    <cfRule type="containsBlanks" dxfId="41" priority="43">
      <formula>LEN(TRIM(I7))=0</formula>
    </cfRule>
  </conditionalFormatting>
  <conditionalFormatting sqref="I7:I9 I35:I108">
    <cfRule type="notContainsBlanks" dxfId="40" priority="41">
      <formula>LEN(TRIM(I7))&gt;0</formula>
    </cfRule>
  </conditionalFormatting>
  <conditionalFormatting sqref="K7:K9 K35:K108">
    <cfRule type="cellIs" dxfId="39" priority="39" operator="equal">
      <formula>"NEVYHOVUJE"</formula>
    </cfRule>
    <cfRule type="cellIs" dxfId="38" priority="40" operator="equal">
      <formula>"VYHOVUJE"</formula>
    </cfRule>
  </conditionalFormatting>
  <conditionalFormatting sqref="I10:I11 I17 I23 I29">
    <cfRule type="notContainsBlanks" dxfId="37" priority="37">
      <formula>LEN(TRIM(I10))&gt;0</formula>
    </cfRule>
    <cfRule type="containsBlanks" dxfId="36" priority="38">
      <formula>LEN(TRIM(I10))=0</formula>
    </cfRule>
  </conditionalFormatting>
  <conditionalFormatting sqref="I10:I11 I17 I23 I29">
    <cfRule type="notContainsBlanks" dxfId="35" priority="36">
      <formula>LEN(TRIM(I10))&gt;0</formula>
    </cfRule>
  </conditionalFormatting>
  <conditionalFormatting sqref="K10:K11 K17 K23 K29">
    <cfRule type="cellIs" dxfId="34" priority="34" operator="equal">
      <formula>"NEVYHOVUJE"</formula>
    </cfRule>
    <cfRule type="cellIs" dxfId="33" priority="35" operator="equal">
      <formula>"VYHOVUJE"</formula>
    </cfRule>
  </conditionalFormatting>
  <conditionalFormatting sqref="I12:I13 I18:I19 I24:I25 I30:I31">
    <cfRule type="notContainsBlanks" dxfId="32" priority="32">
      <formula>LEN(TRIM(I12))&gt;0</formula>
    </cfRule>
    <cfRule type="containsBlanks" dxfId="31" priority="33">
      <formula>LEN(TRIM(I12))=0</formula>
    </cfRule>
  </conditionalFormatting>
  <conditionalFormatting sqref="I12:I13 I18:I19 I24:I25 I30:I31">
    <cfRule type="notContainsBlanks" dxfId="30" priority="31">
      <formula>LEN(TRIM(I12))&gt;0</formula>
    </cfRule>
  </conditionalFormatting>
  <conditionalFormatting sqref="K12:K13 K18:K19 K24:K25 K30:K31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I14:I15 I20:I21 I26:I27 I32:I33">
    <cfRule type="notContainsBlanks" dxfId="27" priority="27">
      <formula>LEN(TRIM(I14))&gt;0</formula>
    </cfRule>
    <cfRule type="containsBlanks" dxfId="26" priority="28">
      <formula>LEN(TRIM(I14))=0</formula>
    </cfRule>
  </conditionalFormatting>
  <conditionalFormatting sqref="I14:I15 I20:I21 I26:I27 I32:I33">
    <cfRule type="notContainsBlanks" dxfId="25" priority="26">
      <formula>LEN(TRIM(I14))&gt;0</formula>
    </cfRule>
  </conditionalFormatting>
  <conditionalFormatting sqref="K14:K15 K20:K21 K26:K27 K32:K33">
    <cfRule type="cellIs" dxfId="24" priority="24" operator="equal">
      <formula>"NEVYHOVUJE"</formula>
    </cfRule>
    <cfRule type="cellIs" dxfId="23" priority="25" operator="equal">
      <formula>"VYHOVUJE"</formula>
    </cfRule>
  </conditionalFormatting>
  <conditionalFormatting sqref="I16 I22 I28 I34">
    <cfRule type="notContainsBlanks" dxfId="22" priority="22">
      <formula>LEN(TRIM(I16))&gt;0</formula>
    </cfRule>
    <cfRule type="containsBlanks" dxfId="21" priority="23">
      <formula>LEN(TRIM(I16))=0</formula>
    </cfRule>
  </conditionalFormatting>
  <conditionalFormatting sqref="I16 I22 I28 I34">
    <cfRule type="notContainsBlanks" dxfId="20" priority="21">
      <formula>LEN(TRIM(I16))&gt;0</formula>
    </cfRule>
  </conditionalFormatting>
  <conditionalFormatting sqref="K16 K22 K28 K34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D7:D26">
    <cfRule type="containsBlanks" dxfId="17" priority="18">
      <formula>LEN(TRIM(D7))=0</formula>
    </cfRule>
  </conditionalFormatting>
  <conditionalFormatting sqref="D27:D35">
    <cfRule type="containsBlanks" dxfId="16" priority="17">
      <formula>LEN(TRIM(D27))=0</formula>
    </cfRule>
  </conditionalFormatting>
  <conditionalFormatting sqref="D40 D43:D44 D46:D48 D37:D38">
    <cfRule type="containsBlanks" dxfId="15" priority="16">
      <formula>LEN(TRIM(D37))=0</formula>
    </cfRule>
  </conditionalFormatting>
  <conditionalFormatting sqref="D49">
    <cfRule type="containsBlanks" dxfId="14" priority="15">
      <formula>LEN(TRIM(D49))=0</formula>
    </cfRule>
  </conditionalFormatting>
  <conditionalFormatting sqref="D39">
    <cfRule type="containsBlanks" dxfId="13" priority="14">
      <formula>LEN(TRIM(D39))=0</formula>
    </cfRule>
  </conditionalFormatting>
  <conditionalFormatting sqref="D41">
    <cfRule type="containsBlanks" dxfId="12" priority="13">
      <formula>LEN(TRIM(D41))=0</formula>
    </cfRule>
  </conditionalFormatting>
  <conditionalFormatting sqref="D42">
    <cfRule type="containsBlanks" dxfId="11" priority="12">
      <formula>LEN(TRIM(D42))=0</formula>
    </cfRule>
  </conditionalFormatting>
  <conditionalFormatting sqref="D45">
    <cfRule type="containsBlanks" dxfId="10" priority="11">
      <formula>LEN(TRIM(D45))=0</formula>
    </cfRule>
  </conditionalFormatting>
  <conditionalFormatting sqref="D36">
    <cfRule type="containsBlanks" dxfId="9" priority="10">
      <formula>LEN(TRIM(D36))=0</formula>
    </cfRule>
  </conditionalFormatting>
  <conditionalFormatting sqref="D50">
    <cfRule type="containsBlanks" dxfId="8" priority="9">
      <formula>LEN(TRIM(D50))=0</formula>
    </cfRule>
  </conditionalFormatting>
  <conditionalFormatting sqref="D51">
    <cfRule type="containsBlanks" dxfId="7" priority="8">
      <formula>LEN(TRIM(D51))=0</formula>
    </cfRule>
  </conditionalFormatting>
  <conditionalFormatting sqref="D52">
    <cfRule type="containsBlanks" dxfId="6" priority="7">
      <formula>LEN(TRIM(D52))=0</formula>
    </cfRule>
  </conditionalFormatting>
  <conditionalFormatting sqref="D53:D74">
    <cfRule type="containsBlanks" dxfId="5" priority="6">
      <formula>LEN(TRIM(D53))=0</formula>
    </cfRule>
  </conditionalFormatting>
  <conditionalFormatting sqref="D75">
    <cfRule type="containsBlanks" dxfId="4" priority="5">
      <formula>LEN(TRIM(D75))=0</formula>
    </cfRule>
  </conditionalFormatting>
  <conditionalFormatting sqref="D76:D93">
    <cfRule type="containsBlanks" dxfId="3" priority="4">
      <formula>LEN(TRIM(D76))=0</formula>
    </cfRule>
  </conditionalFormatting>
  <conditionalFormatting sqref="D94:D105">
    <cfRule type="containsBlanks" dxfId="2" priority="3">
      <formula>LEN(TRIM(D94))=0</formula>
    </cfRule>
  </conditionalFormatting>
  <conditionalFormatting sqref="D106:D107">
    <cfRule type="containsBlanks" dxfId="1" priority="2">
      <formula>LEN(TRIM(D106))=0</formula>
    </cfRule>
  </conditionalFormatting>
  <conditionalFormatting sqref="D108">
    <cfRule type="containsBlanks" dxfId="0" priority="1">
      <formula>LEN(TRIM(D108))=0</formula>
    </cfRule>
  </conditionalFormatting>
  <dataValidations count="2">
    <dataValidation type="list" showInputMessage="1" showErrorMessage="1" sqref="E106:E108" xr:uid="{00000000-0002-0000-0000-000000000000}">
      <formula1>"ks,bal,sada,"</formula1>
    </dataValidation>
    <dataValidation type="list" allowBlank="1" showInputMessage="1" showErrorMessage="1" sqref="M76:M108" xr:uid="{00000000-0002-0000-0000-000001000000}">
      <formula1>"ANO,NE"</formula1>
    </dataValidation>
  </dataValidations>
  <pageMargins left="0.15748031496062992" right="0.15748031496062992" top="0.15748031496062992" bottom="0.15748031496062992" header="0.15748031496062992" footer="0.15748031496062992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2019-10-09T08:10:13Z</cp:lastPrinted>
  <dcterms:created xsi:type="dcterms:W3CDTF">2014-03-05T12:43:32Z</dcterms:created>
  <dcterms:modified xsi:type="dcterms:W3CDTF">2019-10-17T04:32:34Z</dcterms:modified>
</cp:coreProperties>
</file>