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 yWindow="-20" windowWidth="23250" windowHeight="11460" tabRatio="939"/>
  </bookViews>
  <sheets>
    <sheet name="Výpočetní technika" sheetId="49" r:id="rId1"/>
  </sheets>
  <definedNames>
    <definedName name="_xlnm.Print_Titles" localSheetId="0">'Výpočetní technika'!$6:$6</definedName>
    <definedName name="_xlnm.Print_Area" localSheetId="0">'Výpočetní technika'!$B$1:$R$34</definedName>
  </definedNames>
  <calcPr calcId="145621"/>
</workbook>
</file>

<file path=xl/calcChain.xml><?xml version="1.0" encoding="utf-8"?>
<calcChain xmlns="http://schemas.openxmlformats.org/spreadsheetml/2006/main">
  <c r="Q31" i="49" l="1"/>
  <c r="Q30" i="49"/>
  <c r="Q29" i="49"/>
  <c r="Q28" i="49"/>
  <c r="Q27" i="49"/>
  <c r="Q26" i="49"/>
  <c r="Q25" i="49"/>
  <c r="Q24" i="49"/>
  <c r="Q23" i="49"/>
  <c r="Q22" i="49"/>
  <c r="Q21" i="49"/>
  <c r="Q20" i="49"/>
  <c r="Q19" i="49"/>
  <c r="Q18" i="49"/>
  <c r="Q17" i="49"/>
  <c r="Q16" i="49"/>
  <c r="Q15" i="49"/>
  <c r="Q14" i="49"/>
  <c r="Q13" i="49"/>
  <c r="Q12" i="49"/>
  <c r="Q11" i="49"/>
  <c r="Q10" i="49"/>
  <c r="Q9" i="49"/>
  <c r="Q8" i="49"/>
  <c r="Q7" i="49"/>
  <c r="P31" i="49" l="1"/>
  <c r="M31" i="49"/>
  <c r="P30" i="49"/>
  <c r="M30" i="49"/>
  <c r="P29" i="49"/>
  <c r="M29" i="49"/>
  <c r="P28" i="49"/>
  <c r="M28" i="49"/>
  <c r="P27" i="49"/>
  <c r="M27" i="49"/>
  <c r="P26" i="49"/>
  <c r="M26" i="49"/>
  <c r="P25" i="49"/>
  <c r="M25" i="49"/>
  <c r="P24" i="49"/>
  <c r="M24" i="49"/>
  <c r="P23" i="49"/>
  <c r="M23" i="49"/>
  <c r="P22" i="49"/>
  <c r="M22" i="49"/>
  <c r="P21" i="49"/>
  <c r="M21" i="49"/>
  <c r="P20" i="49"/>
  <c r="M20" i="49"/>
  <c r="P19" i="49"/>
  <c r="M19" i="49"/>
  <c r="P18" i="49"/>
  <c r="M18" i="49"/>
  <c r="P17" i="49"/>
  <c r="M17" i="49"/>
  <c r="P16" i="49"/>
  <c r="M16" i="49"/>
  <c r="P15" i="49"/>
  <c r="M15" i="49"/>
  <c r="P14" i="49"/>
  <c r="M14" i="49"/>
  <c r="P13" i="49"/>
  <c r="M13" i="49"/>
  <c r="P12" i="49"/>
  <c r="M12" i="49"/>
  <c r="P11" i="49"/>
  <c r="M11" i="49"/>
  <c r="P10" i="49"/>
  <c r="M10" i="49"/>
  <c r="P9" i="49"/>
  <c r="M9" i="49"/>
  <c r="P8" i="49"/>
  <c r="M8" i="49"/>
  <c r="P7" i="49"/>
  <c r="M7" i="49"/>
  <c r="O34" i="49" l="1"/>
  <c r="N34" i="49"/>
</calcChain>
</file>

<file path=xl/sharedStrings.xml><?xml version="1.0" encoding="utf-8"?>
<sst xmlns="http://schemas.openxmlformats.org/spreadsheetml/2006/main" count="149" uniqueCount="103">
  <si>
    <t>Množství</t>
  </si>
  <si>
    <t>Položka</t>
  </si>
  <si>
    <t>30213100-6 - Přenosné počítače</t>
  </si>
  <si>
    <t>30231310-3 - Ploché monitory</t>
  </si>
  <si>
    <t xml:space="preserve">30213300-8 - Stolní počítač </t>
  </si>
  <si>
    <t xml:space="preserve">30237000-9 - Součásti, příslušenství a doplňky pro počítače </t>
  </si>
  <si>
    <t xml:space="preserve">30237410-6 - Počítačová myš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</si>
  <si>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</si>
  <si>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</si>
  <si>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</si>
  <si>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</si>
  <si>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</si>
  <si>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</si>
  <si>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</si>
  <si>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</si>
  <si>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</si>
  <si>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</si>
  <si>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</si>
  <si>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PC</t>
  </si>
  <si>
    <t>ks</t>
  </si>
  <si>
    <t>Sluchátka</t>
  </si>
  <si>
    <t>Napájecí adaptér</t>
  </si>
  <si>
    <t>Čtečka karet</t>
  </si>
  <si>
    <t>Wifi extender</t>
  </si>
  <si>
    <t>Bezdrátová myš</t>
  </si>
  <si>
    <t>Powerbanka</t>
  </si>
  <si>
    <t>Adaptér k notebooku</t>
  </si>
  <si>
    <t>Kompatibilní s DELL Latitude E6510. Maximální výkon 90W, výstupní napětí 19.5 V.</t>
  </si>
  <si>
    <t>Pouzdro na tablet</t>
  </si>
  <si>
    <t>Paměť do notebooku</t>
  </si>
  <si>
    <t>Paměť do PC</t>
  </si>
  <si>
    <t>SO-DIMM 16GB DDR4 2666MHz, CL19, propustnost min. 21 333,3 MB/s, napětí 1.2V.</t>
  </si>
  <si>
    <t>Termopasta</t>
  </si>
  <si>
    <t>Výpočetní technika (III.) 114-2019 (VT-(III.)-114-2019)</t>
  </si>
  <si>
    <t>Priloha_c._1_Kupni_smlouvy_technicka_specifikace_VT-(III.)-114-2019</t>
  </si>
  <si>
    <t>Název</t>
  </si>
  <si>
    <t xml:space="preserve">Měrná jednotka [MJ] </t>
  </si>
  <si>
    <t>Popis</t>
  </si>
  <si>
    <t xml:space="preserve">Fakturace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</si>
  <si>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</si>
  <si>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</si>
  <si>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</si>
  <si>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</si>
  <si>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</si>
  <si>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</si>
  <si>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Obchodní název + typ + délka záruky</t>
  </si>
  <si>
    <t>Samostatná faktura</t>
  </si>
  <si>
    <t>Záruka na zboží min. 48 měsíců.</t>
  </si>
  <si>
    <t>Bc. Marek Vyčítal,
Tel.: 37763 2882,
beowulf@civ.zcu.cz</t>
  </si>
  <si>
    <r>
      <t xml:space="preserve">Ing. Jan Krňoul, 
Tel.: 37763 2871, 604 646 281,
místnost </t>
    </r>
    <r>
      <rPr>
        <b/>
        <sz val="11"/>
        <color theme="1"/>
        <rFont val="Calibri"/>
        <family val="2"/>
        <charset val="238"/>
        <scheme val="minor"/>
      </rPr>
      <t>UI 322</t>
    </r>
  </si>
  <si>
    <r>
      <t xml:space="preserve">Ing. Milan Michajlov, 
Tel.: 37763 2828, 605 764 324,
místnost </t>
    </r>
    <r>
      <rPr>
        <b/>
        <sz val="11"/>
        <color theme="1"/>
        <rFont val="Calibri"/>
        <family val="2"/>
        <charset val="238"/>
        <scheme val="minor"/>
      </rPr>
      <t>UI 322</t>
    </r>
  </si>
  <si>
    <r>
      <t>Ing. Jaroslav Vávře, 
Tel.: 37763 2812,
místnost</t>
    </r>
    <r>
      <rPr>
        <b/>
        <sz val="11"/>
        <color theme="1"/>
        <rFont val="Calibri"/>
        <family val="2"/>
        <charset val="238"/>
        <scheme val="minor"/>
      </rPr>
      <t xml:space="preserve"> UI 322</t>
    </r>
  </si>
  <si>
    <r>
      <t xml:space="preserve">Ing. Vlastimila Jiroušková,
Tel.: 37763 2822,
místnost </t>
    </r>
    <r>
      <rPr>
        <b/>
        <sz val="11"/>
        <color theme="1"/>
        <rFont val="Calibri"/>
        <family val="2"/>
        <charset val="238"/>
        <scheme val="minor"/>
      </rPr>
      <t>UI 303</t>
    </r>
  </si>
  <si>
    <r>
      <t xml:space="preserve">Ing. Jana Pangrácová,
Tel.: 37763 2824,
místnost </t>
    </r>
    <r>
      <rPr>
        <b/>
        <sz val="11"/>
        <color theme="1"/>
        <rFont val="Calibri"/>
        <family val="2"/>
        <charset val="238"/>
        <scheme val="minor"/>
      </rPr>
      <t>UI 303</t>
    </r>
  </si>
  <si>
    <r>
      <t xml:space="preserve"> Ing. Ondřej Průcha, 
Tel.: 37763 2827, 733 789 093,
mísntost</t>
    </r>
    <r>
      <rPr>
        <b/>
        <sz val="11"/>
        <color theme="1"/>
        <rFont val="Calibri"/>
        <family val="2"/>
        <charset val="238"/>
        <scheme val="minor"/>
      </rPr>
      <t xml:space="preserve"> UI 322</t>
    </r>
  </si>
  <si>
    <t>Monitor 32"</t>
  </si>
  <si>
    <t>Úhlopříčka 32". 
Rozlišení min. WQHD 2560×1440, IPS, 16:9.
Odezva max. 4ms.
Obnovovací frekvence min. 60 Hz.
Barevná hloubka min. 10bit.
Jas min. 450cd/m2.
Kontrast min. 1200:1.
Minimálně toto vybavení: DisplayPort, D-SUB (VGA), HDMI 2.0 a USB-C, pivot, nastavitelná výška, sluchátkový výstup, HDR, Filtr modrého světla a Power Delivery, VESA, reproduktory.</t>
  </si>
  <si>
    <t xml:space="preserve">Bezdrátová, pecky, frekvence 20 Hz - 20 kHz.
Hmotnost max. 17g.
Sluchátka spojená kabelem. </t>
  </si>
  <si>
    <t xml:space="preserve">Bezdrátový set klávesnice a myš </t>
  </si>
  <si>
    <t>Bezdrátový set, připojení pomocí radiové frekvence 2.4 GHz s dosahem až 10m.
Hmotnost max. 415 g.
Rozlišení myši min. 1000 dpi, plug and play.
Napájení klávesnice pomocí AAA baterií a myš AA baterií.
Výškově polohovatelná klávesnice, klasické rozložení kláves, dvouřádkový enter.</t>
  </si>
  <si>
    <t>Určeno pro Apple MacBook Pro 15 Retina (včetně kabelu), 85W, konektor MagSafe 2 / A1424.</t>
  </si>
  <si>
    <t>Čtečka karet s USB 3.0.
Výstupní konektory s koncovkou APPLE LIGHTNING, MICRO USB, USB, USB-C. 
Podpora karet: SecureDigital, SDHC, SDXC, MultiMedia Card, MMC 4.0, MMC Dual Voltage, MMC mobile, RS-MMC, s adaptérem miniSD, MMC Micro. 
Podpora OTG.</t>
  </si>
  <si>
    <t>Kompatibilní s HP Probook 650 G1, min. 65W.</t>
  </si>
  <si>
    <t>WiFi extender 802.11a/b/g/n/ac až 1200Mbps, Dual-Band (2.4GHz 300Mbps + 5 GHz 867Mbps), 1x LAN, externí antény, režim range extender/AP, možnost vypnutí LED.</t>
  </si>
  <si>
    <t>Myš bezdrátová, laserová, min. 1000DPI, min. 7 tlačítek, naklápěcí kolečko, vhodná pro praváky, velikost M, USB, černá, miniaturní senzor. Napájení pomocí AA baterií.</t>
  </si>
  <si>
    <t>Min. 8GB DDR3 1600MHz CL11.</t>
  </si>
  <si>
    <t>Powerbanka pro mobilní telefony a tablety, min. 15000 mAh, USB-C, podpora rychlonabíjení, 4+ výstupy až 9 V a 3 A, LED indikace stavu.</t>
  </si>
  <si>
    <t>Pouzdro na Samsung Galaxy Tab S4.
Flipové, držák na stylus, výřezy na konektory a tlačítka, integrovaný stojánek, ochrana displaye proti poškrábání.</t>
  </si>
  <si>
    <t>Teplovodivá pasta pod chladič min. 3,5g, el. Nevodivá.
Operační teploty: maximální: -50°C až + 110°C. Doporučené: -40° C až + 90°C.</t>
  </si>
  <si>
    <t>Záruka na zboží min. 60 měsíců.</t>
  </si>
  <si>
    <t>1x 16GB DDR4 2133 MHz 1.2v cl16, kompatibilni s crucial ct16g4dfd8213.c16fh1.
Záruka na zboží min. 60 měsíců.</t>
  </si>
  <si>
    <t>Výkon procesoru v Passmark CPU více než 15000 bodů, minimálně 4 jádra.
Operační paměť typu DDR4 minimálně 32 GB.
NVMe M.2 SSD disk o kapacitě minimálně 512 GB.
HDD disk o kapacitě min. 1 TB.
Minimálně 6 USB portů.
V předním panelu minimálně 2x USB 3.0.
Podpora bootování z USB.
Síťová karta 1 Gb/s Ethernet s podporou PXE.
Grafický výstup DVI nebo Displayport. Podpora dvou monitorů.
CZ klávesnice s integrovanou čtečkou kontaktních čipových karet.
Optická myš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Vzdálený management umožňující zapnutí/restart/vypnutí počítače nezávisle na OS.
Záruka na zboží min. 48 měsíců.</t>
  </si>
  <si>
    <t>Doživotní záruka.</t>
  </si>
  <si>
    <r>
      <t>Mgr. Libuše Löffelmannová,
Tel.: 37763 2820,
místnost</t>
    </r>
    <r>
      <rPr>
        <b/>
        <sz val="11"/>
        <color theme="1"/>
        <rFont val="Calibri"/>
        <family val="2"/>
        <charset val="238"/>
        <scheme val="minor"/>
      </rPr>
      <t xml:space="preserve"> UI 313</t>
    </r>
  </si>
  <si>
    <r>
      <rPr>
        <b/>
        <sz val="11"/>
        <color theme="1"/>
        <rFont val="Calibri"/>
        <family val="2"/>
        <charset val="238"/>
        <scheme val="minor"/>
      </rPr>
      <t>4ks místnost UI 313</t>
    </r>
    <r>
      <rPr>
        <sz val="11"/>
        <color theme="1"/>
        <rFont val="Calibri"/>
        <family val="2"/>
        <charset val="238"/>
        <scheme val="minor"/>
      </rPr>
      <t xml:space="preserve">: 
Mgr. Libuše Löffelmannová, tel. 37763 2820
 Lucie Němcová, tel. 37763 2837
Soňa Königsmarková, tel. 37763 2818
Bc. Dana Křiváčková, tel. 37763 2821
</t>
    </r>
    <r>
      <rPr>
        <b/>
        <sz val="11"/>
        <color theme="1"/>
        <rFont val="Calibri"/>
        <family val="2"/>
        <charset val="238"/>
        <scheme val="minor"/>
      </rPr>
      <t>1ks místnost UI 316</t>
    </r>
    <r>
      <rPr>
        <sz val="11"/>
        <color theme="1"/>
        <rFont val="Calibri"/>
        <family val="2"/>
        <charset val="238"/>
        <scheme val="minor"/>
      </rPr>
      <t xml:space="preserve">: 
Ing. Stanislav Brož, tel. 37763 2875
</t>
    </r>
    <r>
      <rPr>
        <b/>
        <sz val="11"/>
        <color theme="1"/>
        <rFont val="Calibri"/>
        <family val="2"/>
        <charset val="238"/>
        <scheme val="minor"/>
      </rPr>
      <t>2ks místnost UI 102</t>
    </r>
    <r>
      <rPr>
        <sz val="11"/>
        <color theme="1"/>
        <rFont val="Calibri"/>
        <family val="2"/>
        <charset val="238"/>
        <scheme val="minor"/>
      </rPr>
      <t xml:space="preserve">:
 Ing. Karel Císař, tel. 37763 2830
Ing. Martin Kvoch, tel. 37763 2817
</t>
    </r>
    <r>
      <rPr>
        <b/>
        <sz val="11"/>
        <color theme="1"/>
        <rFont val="Calibri"/>
        <family val="2"/>
        <charset val="238"/>
        <scheme val="minor"/>
      </rPr>
      <t>1ks místnost UI 314</t>
    </r>
    <r>
      <rPr>
        <sz val="11"/>
        <color theme="1"/>
        <rFont val="Calibri"/>
        <family val="2"/>
        <charset val="238"/>
        <scheme val="minor"/>
      </rPr>
      <t>:
Ing. Jan šašek, tel. 37763 2819</t>
    </r>
  </si>
  <si>
    <t>Univerzitní 20,
301 00 Plzeň,
Centrum informatizace a výpočetní techniky,
místnosti UI 313, UI 316, UI 102 a UI 314</t>
  </si>
  <si>
    <r>
      <rPr>
        <b/>
        <sz val="11"/>
        <color theme="1"/>
        <rFont val="Calibri"/>
        <family val="2"/>
        <charset val="238"/>
        <scheme val="minor"/>
      </rPr>
      <t xml:space="preserve">2ks místnost UI 317:
</t>
    </r>
    <r>
      <rPr>
        <sz val="11"/>
        <color theme="1"/>
        <rFont val="Calibri"/>
        <family val="2"/>
        <charset val="238"/>
        <scheme val="minor"/>
      </rPr>
      <t>Ing. Lenka Jirsová, tel. 37763 2895
Bc. Lenka Vitásková, tel. 37763 2896</t>
    </r>
  </si>
  <si>
    <r>
      <rPr>
        <b/>
        <sz val="11"/>
        <color theme="1"/>
        <rFont val="Calibri"/>
        <family val="2"/>
        <charset val="238"/>
        <scheme val="minor"/>
      </rPr>
      <t xml:space="preserve">2ks místnost UI 322:
</t>
    </r>
    <r>
      <rPr>
        <sz val="11"/>
        <color theme="1"/>
        <rFont val="Calibri"/>
        <family val="2"/>
        <charset val="238"/>
        <scheme val="minor"/>
      </rPr>
      <t>Ing. Jan Krňoul, tel. 37763 2871, 604 646 281
Ing. Ondřej Průcha, tel. 37763 2827, 733 789 093</t>
    </r>
  </si>
  <si>
    <t>Příslušenství k: 
Lucie Němcová - 217129
Libuše Löffelmannová - 217107
Soňa Königsmarková - 217093
Dana Křiváčková - 232545
Martin Kvoch - 238519
Karel Císař - 232111
Jan Šašek - 245779
Stanislav Brož - 215316</t>
  </si>
  <si>
    <t>Notebook 15,6"</t>
  </si>
  <si>
    <r>
      <t xml:space="preserve">Sluchátka přes hlavu, polouzavřená, frekvenční rozsah 15Hz-25000Hz.
Citlivost min. 101dB/mW, impedance max. 60 Ohm.
Kabel 1,25m, 3.5mm Jack. 
Bez mikrofonu. 
Barva neutrální.
Doživotní záruka.
</t>
    </r>
    <r>
      <rPr>
        <i/>
        <sz val="11"/>
        <color theme="1"/>
        <rFont val="Calibri"/>
        <family val="2"/>
        <charset val="238"/>
        <scheme val="minor"/>
      </rPr>
      <t>Pozn. popis sluchátek shodný s pol.č. 6 - rozdělení z důvodu samostatné faktury.</t>
    </r>
    <r>
      <rPr>
        <sz val="11"/>
        <color theme="1"/>
        <rFont val="Calibri"/>
        <family val="2"/>
        <charset val="238"/>
        <scheme val="minor"/>
      </rPr>
      <t xml:space="preserve">
</t>
    </r>
  </si>
  <si>
    <t>Sluchátka přes hlavu, polouzavřená, frekvenční rozsah 15Hz-25000Hz.
Citlivost min. 101dB/mW, impedance max. 60 Ohm.
Kabel 1,25m, 3.5mm Jack.
Bez mikrofonu. 
Barva neutrální.
Doživotní záruka.</t>
  </si>
  <si>
    <t>Příslušenství k inv. č. 232547</t>
  </si>
  <si>
    <t>Příslušenství k inv. č. 232181</t>
  </si>
  <si>
    <t>Záruka na zboží min. 36 měsíců.</t>
  </si>
  <si>
    <r>
      <t xml:space="preserve">Václav Procházka, 
Tel.: 37763 2842,
místnost </t>
    </r>
    <r>
      <rPr>
        <b/>
        <sz val="11"/>
        <color theme="1"/>
        <rFont val="Calibri"/>
        <family val="2"/>
        <charset val="238"/>
        <scheme val="minor"/>
      </rPr>
      <t>UI 311</t>
    </r>
  </si>
  <si>
    <r>
      <t xml:space="preserve">David Kuba,
Tel.: 37763 2841,
místnost </t>
    </r>
    <r>
      <rPr>
        <b/>
        <sz val="11"/>
        <color theme="1"/>
        <rFont val="Calibri"/>
        <family val="2"/>
        <charset val="238"/>
        <scheme val="minor"/>
      </rPr>
      <t>UI 311</t>
    </r>
  </si>
  <si>
    <r>
      <t>Ing. Miloš Peckert,
Tel.: 37763 2855,
místnost</t>
    </r>
    <r>
      <rPr>
        <b/>
        <sz val="11"/>
        <color theme="1"/>
        <rFont val="Calibri"/>
        <family val="2"/>
        <charset val="238"/>
        <scheme val="minor"/>
      </rPr>
      <t xml:space="preserve"> UI 316</t>
    </r>
  </si>
  <si>
    <r>
      <t>Josef Vysoudil, 
Tel.: 37763 2892,
místnost</t>
    </r>
    <r>
      <rPr>
        <b/>
        <sz val="11"/>
        <color theme="1"/>
        <rFont val="Calibri"/>
        <family val="2"/>
        <charset val="238"/>
        <scheme val="minor"/>
      </rPr>
      <t xml:space="preserve"> UI 312</t>
    </r>
  </si>
  <si>
    <t>Univerzitní 20,
301 00 Plzeň,
Centrum informatizace a výpočetní techniky,
místnosti UI 311, UI 316 a UI 312</t>
  </si>
  <si>
    <t>Univerzitní 20,
301 00 Plzeň,
Centrum informatizace a výpočetní techniky,
místnosti UI 317, UI 322 a UI 303</t>
  </si>
  <si>
    <t>Monitor 24"</t>
  </si>
  <si>
    <t>Myš bezdrátová</t>
  </si>
  <si>
    <t>Laserová bezdrátová myš , min. 5tl, kolečko 4směrné, výdrž baterie min. 36 měsíců.</t>
  </si>
  <si>
    <t>Velikost úhlopříčky 24", LCD, 16:10, rozlišení WUXGA (1920x1200), rozhraní HDMI, displayport, min. 5x USB 3.0, jas min. 300 cd/m2, typ panelu IPS. 
Displayport kabel musí byt součástí dodávky.
Záruka 3 roky.</t>
  </si>
  <si>
    <t>Výkon procesoru v Passmark CPU více než 15000 bodů, minimálně 6 jádra.
Operační paměť typu DDR4 minimálně 16 GB.
Grafická karta integrovaná v CPU.
SSD disk minimálně 500 GB NVMe.
HDD disk minimálně 1000 GB.
Minimálně 6 USB portů, z toho minimálně 4 USB 3.0 porty.
V předním panelu minimálně 2x USB 3.0.
Podpora bootování z USB.
Síťová karta 1 Gb/s Ethernet s podporou PXE.
Grafický výstup DVI, 2 x Displayport.
CZ klávesnice s integrovanou čtečkou kontaktních čipových karet.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Vzdálený management umožňující zapnutí/restart/vypnutí počítače nezávisle na OS.
Záruka min. 60 měsíců.</t>
  </si>
  <si>
    <t>Provedení notebooku klasické.
Výkon procesoru v Passmark CPU více než 7800 bodů, minimálně 4 jádra.
Operační paměť minimálně 8 GB.
SSD disk o kapacitě minimálně 500 GB.
Integrovaná wifi karta.
Display min. Full HD 15,6"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min. 48 měsíců.</t>
  </si>
  <si>
    <t>Notebook 14"</t>
  </si>
  <si>
    <t>Provedení notebooku klasické.
Display 14" s rozlišením 1920x1080.
Typ displeje IPS.
Výkon procesoru v Passmark CPU více než 7900 bodů, minimálně 4 jádra.
Operační paměť minimálně 16 GB DDR4.
M.2 NVMe SSD disk o kapacitě minimálně 250 GB.
Integrovaná wifi karta.
Síťová karta 1 Gb/s Ethernet s podporou PXE.
Minimálně 1x RJ-45 port, min. 2x USB 3.0/3.1 Type A, min. 2x USB 3.1 Type C.
Operační systém Windows 64-bit (Windows 10 nebo vyšší).
Existence ovladačů použitého HW ve Windows 10 a vyšší verze Windows.
CZ Klávesnice s podsvícením nebo alternativním způsobem zlepšení viditelnosti ve tmě.
Klávesnice musí být voděodolná.
Notebook musí obsahovat digitální grafický výstup.
Podpora prostřednictvím internetu musí umožňovat stahování ovladačů a manuálu z internetu adresně pro konkrétní zadaný typ (sériové číslo) zařízení.
Hmotnost max. 1,5kg.
Záruka min. 48 měsíců.</t>
  </si>
  <si>
    <r>
      <t xml:space="preserve">Provedení notebooku klasické.
Výkon procesoru v Passmark CPU vice než 7800 bodů, minimálně 4 jádra.
Operační paměť minimálně 8 GB.
SSD disk o kapacitě minimálně 500 GB.
Integrovaná wifi karta.
Display min Full HD 15,6’’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umožnovat stahování ovladačů a manuálu z internetu adresně pro konkrétní zadaný typ (sériové číslo) zařízení.
Záruka min. 48 měsíců.
</t>
    </r>
    <r>
      <rPr>
        <i/>
        <sz val="11"/>
        <color theme="1"/>
        <rFont val="Calibri"/>
        <family val="2"/>
        <charset val="238"/>
        <scheme val="minor"/>
      </rPr>
      <t>Pozn. popis notebooku shodný s pol.č. 18 - rozdělení z důvodu samostatné faktury.</t>
    </r>
  </si>
  <si>
    <t>Batoh na notebook</t>
  </si>
  <si>
    <r>
      <t xml:space="preserve">Praktický batoh pro každodenní použití pro: notebook do velikosti 15,6", příslušenství, dokumenty formátu A4 a věci denní potřeby.
Vnitřní polstrovaná kapsa na notebook s vrchním vstupem na zip. 
V hlavní části dostatek místa pro objemnější náklad. 
Na přední vnější straně lehce přístupná velká kapsa uzavíratelná zipem.
Další kapsy na zip na bocích batohu.
Snadno nastavitelné ramenní popruhy s polstrováním, polstrování v zádové části a široké madlo. 
Pod vrchním madlem kapsa na sluneční brýle s vnitřní jemnou výstelkou.
Barva neutrální: preferována černá a šedá.
</t>
    </r>
    <r>
      <rPr>
        <sz val="11"/>
        <rFont val="Calibri"/>
        <family val="2"/>
        <charset val="238"/>
        <scheme val="minor"/>
      </rPr>
      <t>Rozměry max. 34 x 46 x 16 cm.
Objem min. 20 l.
Rozměry přihrádky 44 x 28 x 3,5 (+/- 0,5cm).
Váha max. 0,91 kg.</t>
    </r>
  </si>
  <si>
    <t>POZNÁMKA 
jde o interní pozn. ZČU určenou pro odd. PS-NL (nákup)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</si>
</sst>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s>
  <cellStyleXfs count="2">
    <xf numFmtId="0" fontId="0" fillId="0" borderId="0"/>
    <xf numFmtId="0" fontId="2" fillId="0" borderId="0"/>
  </cellStyleXfs>
  <cellXfs count="138">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5" fontId="0" fillId="0" borderId="22" xfId="0" applyNumberFormat="1" applyBorder="1" applyAlignment="1" applyProtection="1">
      <alignment horizontal="right" vertical="center" indent="1"/>
    </xf>
    <xf numFmtId="0" fontId="0" fillId="0" borderId="25" xfId="0" applyNumberFormat="1" applyFill="1" applyBorder="1" applyAlignment="1" applyProtection="1">
      <alignment horizontal="center" vertical="center"/>
    </xf>
    <xf numFmtId="165" fontId="0" fillId="0" borderId="23"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164" fontId="0" fillId="0" borderId="22"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0" fillId="0" borderId="23"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1" fillId="4" borderId="13" xfId="0"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1" fillId="4" borderId="20" xfId="0" applyFont="1"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0" fontId="0" fillId="4" borderId="20"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3" fontId="0" fillId="3" borderId="29"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2" xfId="0"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1" fillId="4" borderId="2" xfId="0" applyFon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3" xfId="0" applyFont="1" applyFill="1" applyBorder="1" applyAlignment="1" applyProtection="1">
      <alignment horizontal="center" vertical="center" wrapText="1"/>
    </xf>
    <xf numFmtId="0" fontId="0" fillId="4" borderId="31" xfId="0" applyNumberFormat="1" applyFill="1" applyBorder="1" applyAlignment="1" applyProtection="1">
      <alignment horizontal="center" vertical="center" wrapText="1"/>
    </xf>
    <xf numFmtId="0" fontId="0" fillId="4" borderId="22" xfId="0" applyFon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10" xfId="0" applyFont="1" applyFill="1" applyBorder="1" applyAlignment="1" applyProtection="1">
      <alignment horizontal="center" vertical="center" wrapText="1"/>
    </xf>
    <xf numFmtId="0" fontId="0" fillId="4" borderId="22"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1" fillId="4" borderId="30" xfId="0" applyFont="1"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30"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1">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197224</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197224</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0</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0</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2149</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197224</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197224</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197224</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75</xdr:row>
      <xdr:rowOff>0</xdr:rowOff>
    </xdr:from>
    <xdr:to>
      <xdr:col>19</xdr:col>
      <xdr:colOff>91440</xdr:colOff>
      <xdr:row>75</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76</xdr:row>
      <xdr:rowOff>0</xdr:rowOff>
    </xdr:from>
    <xdr:to>
      <xdr:col>19</xdr:col>
      <xdr:colOff>91440</xdr:colOff>
      <xdr:row>76</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117</xdr:row>
      <xdr:rowOff>0</xdr:rowOff>
    </xdr:from>
    <xdr:to>
      <xdr:col>19</xdr:col>
      <xdr:colOff>91440</xdr:colOff>
      <xdr:row>117</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118</xdr:row>
      <xdr:rowOff>0</xdr:rowOff>
    </xdr:from>
    <xdr:to>
      <xdr:col>19</xdr:col>
      <xdr:colOff>91440</xdr:colOff>
      <xdr:row>118</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119</xdr:row>
      <xdr:rowOff>0</xdr:rowOff>
    </xdr:from>
    <xdr:to>
      <xdr:col>19</xdr:col>
      <xdr:colOff>91440</xdr:colOff>
      <xdr:row>119</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120</xdr:row>
      <xdr:rowOff>0</xdr:rowOff>
    </xdr:from>
    <xdr:to>
      <xdr:col>19</xdr:col>
      <xdr:colOff>91440</xdr:colOff>
      <xdr:row>120</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121</xdr:row>
      <xdr:rowOff>0</xdr:rowOff>
    </xdr:from>
    <xdr:to>
      <xdr:col>19</xdr:col>
      <xdr:colOff>91440</xdr:colOff>
      <xdr:row>121</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122</xdr:row>
      <xdr:rowOff>0</xdr:rowOff>
    </xdr:from>
    <xdr:to>
      <xdr:col>19</xdr:col>
      <xdr:colOff>91440</xdr:colOff>
      <xdr:row>122</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124</xdr:row>
      <xdr:rowOff>0</xdr:rowOff>
    </xdr:from>
    <xdr:to>
      <xdr:col>19</xdr:col>
      <xdr:colOff>91440</xdr:colOff>
      <xdr:row>124</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126</xdr:row>
      <xdr:rowOff>0</xdr:rowOff>
    </xdr:from>
    <xdr:to>
      <xdr:col>19</xdr:col>
      <xdr:colOff>91440</xdr:colOff>
      <xdr:row>126</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127</xdr:row>
      <xdr:rowOff>0</xdr:rowOff>
    </xdr:from>
    <xdr:to>
      <xdr:col>19</xdr:col>
      <xdr:colOff>91440</xdr:colOff>
      <xdr:row>127</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2</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5445</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1884</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1</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155</xdr:row>
      <xdr:rowOff>0</xdr:rowOff>
    </xdr:from>
    <xdr:to>
      <xdr:col>19</xdr:col>
      <xdr:colOff>91440</xdr:colOff>
      <xdr:row>155</xdr:row>
      <xdr:rowOff>184149</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4</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39</xdr:row>
      <xdr:rowOff>180975</xdr:rowOff>
    </xdr:from>
    <xdr:to>
      <xdr:col>19</xdr:col>
      <xdr:colOff>91440</xdr:colOff>
      <xdr:row>42</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38</xdr:row>
      <xdr:rowOff>0</xdr:rowOff>
    </xdr:from>
    <xdr:to>
      <xdr:col>19</xdr:col>
      <xdr:colOff>91440</xdr:colOff>
      <xdr:row>38</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39</xdr:row>
      <xdr:rowOff>0</xdr:rowOff>
    </xdr:from>
    <xdr:to>
      <xdr:col>19</xdr:col>
      <xdr:colOff>91440</xdr:colOff>
      <xdr:row>39</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39</xdr:row>
      <xdr:rowOff>0</xdr:rowOff>
    </xdr:from>
    <xdr:to>
      <xdr:col>19</xdr:col>
      <xdr:colOff>91440</xdr:colOff>
      <xdr:row>39</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39</xdr:row>
      <xdr:rowOff>0</xdr:rowOff>
    </xdr:from>
    <xdr:to>
      <xdr:col>19</xdr:col>
      <xdr:colOff>91440</xdr:colOff>
      <xdr:row>39</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40</xdr:row>
      <xdr:rowOff>0</xdr:rowOff>
    </xdr:from>
    <xdr:to>
      <xdr:col>19</xdr:col>
      <xdr:colOff>91440</xdr:colOff>
      <xdr:row>40</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41</xdr:row>
      <xdr:rowOff>0</xdr:rowOff>
    </xdr:from>
    <xdr:to>
      <xdr:col>19</xdr:col>
      <xdr:colOff>91440</xdr:colOff>
      <xdr:row>41</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42</xdr:row>
      <xdr:rowOff>0</xdr:rowOff>
    </xdr:from>
    <xdr:to>
      <xdr:col>19</xdr:col>
      <xdr:colOff>91440</xdr:colOff>
      <xdr:row>42</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43</xdr:row>
      <xdr:rowOff>0</xdr:rowOff>
    </xdr:from>
    <xdr:to>
      <xdr:col>19</xdr:col>
      <xdr:colOff>91440</xdr:colOff>
      <xdr:row>43</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34</xdr:row>
      <xdr:rowOff>0</xdr:rowOff>
    </xdr:from>
    <xdr:to>
      <xdr:col>19</xdr:col>
      <xdr:colOff>91440</xdr:colOff>
      <xdr:row>34</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17990</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5445</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155</xdr:row>
      <xdr:rowOff>0</xdr:rowOff>
    </xdr:from>
    <xdr:to>
      <xdr:col>19</xdr:col>
      <xdr:colOff>190500</xdr:colOff>
      <xdr:row>155</xdr:row>
      <xdr:rowOff>184149</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253</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39</xdr:row>
      <xdr:rowOff>180975</xdr:rowOff>
    </xdr:from>
    <xdr:to>
      <xdr:col>19</xdr:col>
      <xdr:colOff>190500</xdr:colOff>
      <xdr:row>42</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39</xdr:row>
      <xdr:rowOff>0</xdr:rowOff>
    </xdr:from>
    <xdr:to>
      <xdr:col>19</xdr:col>
      <xdr:colOff>190500</xdr:colOff>
      <xdr:row>41</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191329</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785912</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557082</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36</xdr:row>
      <xdr:rowOff>74088</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17990</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39</xdr:row>
      <xdr:rowOff>180975</xdr:rowOff>
    </xdr:from>
    <xdr:to>
      <xdr:col>19</xdr:col>
      <xdr:colOff>190500</xdr:colOff>
      <xdr:row>42</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39</xdr:row>
      <xdr:rowOff>0</xdr:rowOff>
    </xdr:from>
    <xdr:to>
      <xdr:col>19</xdr:col>
      <xdr:colOff>190500</xdr:colOff>
      <xdr:row>41</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191329</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785912</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557082</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36</xdr:row>
      <xdr:rowOff>74088</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557082</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36</xdr:row>
      <xdr:rowOff>74088</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8391</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17990</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39</xdr:row>
      <xdr:rowOff>0</xdr:rowOff>
    </xdr:from>
    <xdr:to>
      <xdr:col>19</xdr:col>
      <xdr:colOff>190500</xdr:colOff>
      <xdr:row>41</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191329</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17990</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39</xdr:row>
      <xdr:rowOff>180975</xdr:rowOff>
    </xdr:from>
    <xdr:to>
      <xdr:col>19</xdr:col>
      <xdr:colOff>190500</xdr:colOff>
      <xdr:row>42</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39</xdr:row>
      <xdr:rowOff>0</xdr:rowOff>
    </xdr:from>
    <xdr:to>
      <xdr:col>19</xdr:col>
      <xdr:colOff>190500</xdr:colOff>
      <xdr:row>41</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191329</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785912</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557082</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36</xdr:row>
      <xdr:rowOff>74088</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557082</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36</xdr:row>
      <xdr:rowOff>74088</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992</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3263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35</xdr:row>
      <xdr:rowOff>0</xdr:rowOff>
    </xdr:from>
    <xdr:to>
      <xdr:col>19</xdr:col>
      <xdr:colOff>190500</xdr:colOff>
      <xdr:row>36</xdr:row>
      <xdr:rowOff>8391</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17990</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39</xdr:row>
      <xdr:rowOff>0</xdr:rowOff>
    </xdr:from>
    <xdr:to>
      <xdr:col>19</xdr:col>
      <xdr:colOff>190500</xdr:colOff>
      <xdr:row>41</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191329</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785912</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38</xdr:row>
      <xdr:rowOff>0</xdr:rowOff>
    </xdr:from>
    <xdr:to>
      <xdr:col>19</xdr:col>
      <xdr:colOff>190500</xdr:colOff>
      <xdr:row>39</xdr:row>
      <xdr:rowOff>17990</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5445</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155</xdr:row>
      <xdr:rowOff>0</xdr:rowOff>
    </xdr:from>
    <xdr:to>
      <xdr:col>19</xdr:col>
      <xdr:colOff>190500</xdr:colOff>
      <xdr:row>155</xdr:row>
      <xdr:rowOff>184149</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39</xdr:row>
      <xdr:rowOff>180975</xdr:rowOff>
    </xdr:from>
    <xdr:to>
      <xdr:col>19</xdr:col>
      <xdr:colOff>190500</xdr:colOff>
      <xdr:row>42</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39</xdr:row>
      <xdr:rowOff>0</xdr:rowOff>
    </xdr:from>
    <xdr:to>
      <xdr:col>19</xdr:col>
      <xdr:colOff>190500</xdr:colOff>
      <xdr:row>41</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191329</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785912</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557082</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36</xdr:row>
      <xdr:rowOff>74088</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785912</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574286</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557082</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36</xdr:row>
      <xdr:rowOff>74088</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197224</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197224</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197224</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35</xdr:row>
      <xdr:rowOff>0</xdr:rowOff>
    </xdr:from>
    <xdr:to>
      <xdr:col>19</xdr:col>
      <xdr:colOff>190500</xdr:colOff>
      <xdr:row>35</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5445</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2840</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2840</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155</xdr:row>
      <xdr:rowOff>0</xdr:rowOff>
    </xdr:from>
    <xdr:to>
      <xdr:col>19</xdr:col>
      <xdr:colOff>190500</xdr:colOff>
      <xdr:row>155</xdr:row>
      <xdr:rowOff>184149</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41</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575630</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374114</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31</xdr:row>
      <xdr:rowOff>0</xdr:rowOff>
    </xdr:from>
    <xdr:to>
      <xdr:col>19</xdr:col>
      <xdr:colOff>190500</xdr:colOff>
      <xdr:row>32</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39</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148751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5445</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155</xdr:row>
      <xdr:rowOff>0</xdr:rowOff>
    </xdr:from>
    <xdr:to>
      <xdr:col>19</xdr:col>
      <xdr:colOff>190500</xdr:colOff>
      <xdr:row>155</xdr:row>
      <xdr:rowOff>184149</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35</xdr:row>
      <xdr:rowOff>53021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34</xdr:row>
      <xdr:rowOff>0</xdr:rowOff>
    </xdr:from>
    <xdr:to>
      <xdr:col>19</xdr:col>
      <xdr:colOff>190500</xdr:colOff>
      <xdr:row>34</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39</xdr:row>
      <xdr:rowOff>180975</xdr:rowOff>
    </xdr:from>
    <xdr:to>
      <xdr:col>19</xdr:col>
      <xdr:colOff>190500</xdr:colOff>
      <xdr:row>42</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38</xdr:row>
      <xdr:rowOff>0</xdr:rowOff>
    </xdr:from>
    <xdr:to>
      <xdr:col>19</xdr:col>
      <xdr:colOff>190500</xdr:colOff>
      <xdr:row>38</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39</xdr:row>
      <xdr:rowOff>0</xdr:rowOff>
    </xdr:from>
    <xdr:to>
      <xdr:col>19</xdr:col>
      <xdr:colOff>190500</xdr:colOff>
      <xdr:row>39</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39</xdr:row>
      <xdr:rowOff>0</xdr:rowOff>
    </xdr:from>
    <xdr:to>
      <xdr:col>19</xdr:col>
      <xdr:colOff>190500</xdr:colOff>
      <xdr:row>41</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40</xdr:row>
      <xdr:rowOff>0</xdr:rowOff>
    </xdr:from>
    <xdr:to>
      <xdr:col>19</xdr:col>
      <xdr:colOff>190500</xdr:colOff>
      <xdr:row>40</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41</xdr:row>
      <xdr:rowOff>0</xdr:rowOff>
    </xdr:from>
    <xdr:to>
      <xdr:col>19</xdr:col>
      <xdr:colOff>190500</xdr:colOff>
      <xdr:row>42</xdr:row>
      <xdr:rowOff>191329</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42</xdr:row>
      <xdr:rowOff>0</xdr:rowOff>
    </xdr:from>
    <xdr:to>
      <xdr:col>19</xdr:col>
      <xdr:colOff>190500</xdr:colOff>
      <xdr:row>42</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43</xdr:row>
      <xdr:rowOff>0</xdr:rowOff>
    </xdr:from>
    <xdr:to>
      <xdr:col>19</xdr:col>
      <xdr:colOff>190500</xdr:colOff>
      <xdr:row>43</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90</xdr:row>
      <xdr:rowOff>9525</xdr:rowOff>
    </xdr:from>
    <xdr:to>
      <xdr:col>19</xdr:col>
      <xdr:colOff>91440</xdr:colOff>
      <xdr:row>90</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116</xdr:row>
      <xdr:rowOff>0</xdr:rowOff>
    </xdr:from>
    <xdr:to>
      <xdr:col>19</xdr:col>
      <xdr:colOff>91440</xdr:colOff>
      <xdr:row>116</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117</xdr:row>
      <xdr:rowOff>0</xdr:rowOff>
    </xdr:from>
    <xdr:to>
      <xdr:col>19</xdr:col>
      <xdr:colOff>91440</xdr:colOff>
      <xdr:row>117</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118</xdr:row>
      <xdr:rowOff>0</xdr:rowOff>
    </xdr:from>
    <xdr:to>
      <xdr:col>19</xdr:col>
      <xdr:colOff>91440</xdr:colOff>
      <xdr:row>118</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120</xdr:row>
      <xdr:rowOff>0</xdr:rowOff>
    </xdr:from>
    <xdr:to>
      <xdr:col>19</xdr:col>
      <xdr:colOff>91440</xdr:colOff>
      <xdr:row>120</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121</xdr:row>
      <xdr:rowOff>0</xdr:rowOff>
    </xdr:from>
    <xdr:to>
      <xdr:col>19</xdr:col>
      <xdr:colOff>91440</xdr:colOff>
      <xdr:row>121</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123</xdr:row>
      <xdr:rowOff>0</xdr:rowOff>
    </xdr:from>
    <xdr:to>
      <xdr:col>19</xdr:col>
      <xdr:colOff>91440</xdr:colOff>
      <xdr:row>123</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124</xdr:row>
      <xdr:rowOff>0</xdr:rowOff>
    </xdr:from>
    <xdr:to>
      <xdr:col>19</xdr:col>
      <xdr:colOff>91440</xdr:colOff>
      <xdr:row>124</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125</xdr:row>
      <xdr:rowOff>0</xdr:rowOff>
    </xdr:from>
    <xdr:to>
      <xdr:col>19</xdr:col>
      <xdr:colOff>91440</xdr:colOff>
      <xdr:row>125</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126</xdr:row>
      <xdr:rowOff>0</xdr:rowOff>
    </xdr:from>
    <xdr:to>
      <xdr:col>19</xdr:col>
      <xdr:colOff>91440</xdr:colOff>
      <xdr:row>126</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127</xdr:row>
      <xdr:rowOff>0</xdr:rowOff>
    </xdr:from>
    <xdr:to>
      <xdr:col>19</xdr:col>
      <xdr:colOff>91440</xdr:colOff>
      <xdr:row>127</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0</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135</xdr:row>
      <xdr:rowOff>0</xdr:rowOff>
    </xdr:from>
    <xdr:to>
      <xdr:col>19</xdr:col>
      <xdr:colOff>91440</xdr:colOff>
      <xdr:row>136</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1</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6553</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157</xdr:row>
      <xdr:rowOff>0</xdr:rowOff>
    </xdr:from>
    <xdr:to>
      <xdr:col>19</xdr:col>
      <xdr:colOff>91440</xdr:colOff>
      <xdr:row>158</xdr:row>
      <xdr:rowOff>2</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159</xdr:row>
      <xdr:rowOff>0</xdr:rowOff>
    </xdr:from>
    <xdr:to>
      <xdr:col>19</xdr:col>
      <xdr:colOff>91440</xdr:colOff>
      <xdr:row>160</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163</xdr:row>
      <xdr:rowOff>0</xdr:rowOff>
    </xdr:from>
    <xdr:to>
      <xdr:col>19</xdr:col>
      <xdr:colOff>91440</xdr:colOff>
      <xdr:row>163</xdr:row>
      <xdr:rowOff>184149</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1</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167</xdr:row>
      <xdr:rowOff>0</xdr:rowOff>
    </xdr:from>
    <xdr:to>
      <xdr:col>19</xdr:col>
      <xdr:colOff>91440</xdr:colOff>
      <xdr:row>168</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171</xdr:row>
      <xdr:rowOff>0</xdr:rowOff>
    </xdr:from>
    <xdr:to>
      <xdr:col>19</xdr:col>
      <xdr:colOff>91440</xdr:colOff>
      <xdr:row>172</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172</xdr:row>
      <xdr:rowOff>0</xdr:rowOff>
    </xdr:from>
    <xdr:to>
      <xdr:col>19</xdr:col>
      <xdr:colOff>91440</xdr:colOff>
      <xdr:row>172</xdr:row>
      <xdr:rowOff>184149</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174</xdr:row>
      <xdr:rowOff>0</xdr:rowOff>
    </xdr:from>
    <xdr:to>
      <xdr:col>19</xdr:col>
      <xdr:colOff>91440</xdr:colOff>
      <xdr:row>175</xdr:row>
      <xdr:rowOff>1</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175</xdr:row>
      <xdr:rowOff>0</xdr:rowOff>
    </xdr:from>
    <xdr:to>
      <xdr:col>19</xdr:col>
      <xdr:colOff>91440</xdr:colOff>
      <xdr:row>176</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176</xdr:row>
      <xdr:rowOff>0</xdr:rowOff>
    </xdr:from>
    <xdr:to>
      <xdr:col>19</xdr:col>
      <xdr:colOff>91440</xdr:colOff>
      <xdr:row>177</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178</xdr:row>
      <xdr:rowOff>0</xdr:rowOff>
    </xdr:from>
    <xdr:to>
      <xdr:col>19</xdr:col>
      <xdr:colOff>91440</xdr:colOff>
      <xdr:row>179</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180</xdr:row>
      <xdr:rowOff>0</xdr:rowOff>
    </xdr:from>
    <xdr:to>
      <xdr:col>19</xdr:col>
      <xdr:colOff>91440</xdr:colOff>
      <xdr:row>180</xdr:row>
      <xdr:rowOff>184149</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182</xdr:row>
      <xdr:rowOff>0</xdr:rowOff>
    </xdr:from>
    <xdr:to>
      <xdr:col>19</xdr:col>
      <xdr:colOff>91440</xdr:colOff>
      <xdr:row>183</xdr:row>
      <xdr:rowOff>1</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186</xdr:row>
      <xdr:rowOff>0</xdr:rowOff>
    </xdr:from>
    <xdr:to>
      <xdr:col>19</xdr:col>
      <xdr:colOff>91440</xdr:colOff>
      <xdr:row>187</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189</xdr:row>
      <xdr:rowOff>0</xdr:rowOff>
    </xdr:from>
    <xdr:to>
      <xdr:col>19</xdr:col>
      <xdr:colOff>91440</xdr:colOff>
      <xdr:row>189</xdr:row>
      <xdr:rowOff>184149</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189</xdr:row>
      <xdr:rowOff>0</xdr:rowOff>
    </xdr:from>
    <xdr:to>
      <xdr:col>19</xdr:col>
      <xdr:colOff>91440</xdr:colOff>
      <xdr:row>189</xdr:row>
      <xdr:rowOff>184149</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193</xdr:row>
      <xdr:rowOff>0</xdr:rowOff>
    </xdr:from>
    <xdr:to>
      <xdr:col>19</xdr:col>
      <xdr:colOff>91440</xdr:colOff>
      <xdr:row>194</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194</xdr:row>
      <xdr:rowOff>0</xdr:rowOff>
    </xdr:from>
    <xdr:to>
      <xdr:col>19</xdr:col>
      <xdr:colOff>91440</xdr:colOff>
      <xdr:row>195</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195</xdr:row>
      <xdr:rowOff>0</xdr:rowOff>
    </xdr:from>
    <xdr:to>
      <xdr:col>19</xdr:col>
      <xdr:colOff>91440</xdr:colOff>
      <xdr:row>196</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199</xdr:row>
      <xdr:rowOff>0</xdr:rowOff>
    </xdr:from>
    <xdr:to>
      <xdr:col>19</xdr:col>
      <xdr:colOff>91440</xdr:colOff>
      <xdr:row>200</xdr:row>
      <xdr:rowOff>2</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199</xdr:row>
      <xdr:rowOff>0</xdr:rowOff>
    </xdr:from>
    <xdr:to>
      <xdr:col>19</xdr:col>
      <xdr:colOff>91440</xdr:colOff>
      <xdr:row>200</xdr:row>
      <xdr:rowOff>2</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200</xdr:row>
      <xdr:rowOff>0</xdr:rowOff>
    </xdr:from>
    <xdr:to>
      <xdr:col>19</xdr:col>
      <xdr:colOff>91440</xdr:colOff>
      <xdr:row>201</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201</xdr:row>
      <xdr:rowOff>0</xdr:rowOff>
    </xdr:from>
    <xdr:to>
      <xdr:col>19</xdr:col>
      <xdr:colOff>91440</xdr:colOff>
      <xdr:row>202</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202</xdr:row>
      <xdr:rowOff>0</xdr:rowOff>
    </xdr:from>
    <xdr:to>
      <xdr:col>19</xdr:col>
      <xdr:colOff>91440</xdr:colOff>
      <xdr:row>203</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203</xdr:row>
      <xdr:rowOff>0</xdr:rowOff>
    </xdr:from>
    <xdr:to>
      <xdr:col>19</xdr:col>
      <xdr:colOff>91440</xdr:colOff>
      <xdr:row>204</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204</xdr:row>
      <xdr:rowOff>0</xdr:rowOff>
    </xdr:from>
    <xdr:to>
      <xdr:col>19</xdr:col>
      <xdr:colOff>91440</xdr:colOff>
      <xdr:row>205</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205</xdr:row>
      <xdr:rowOff>0</xdr:rowOff>
    </xdr:from>
    <xdr:to>
      <xdr:col>19</xdr:col>
      <xdr:colOff>91440</xdr:colOff>
      <xdr:row>206</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206</xdr:row>
      <xdr:rowOff>0</xdr:rowOff>
    </xdr:from>
    <xdr:to>
      <xdr:col>19</xdr:col>
      <xdr:colOff>91440</xdr:colOff>
      <xdr:row>207</xdr:row>
      <xdr:rowOff>0</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82</xdr:row>
      <xdr:rowOff>0</xdr:rowOff>
    </xdr:from>
    <xdr:to>
      <xdr:col>19</xdr:col>
      <xdr:colOff>91440</xdr:colOff>
      <xdr:row>82</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96</xdr:row>
      <xdr:rowOff>180975</xdr:rowOff>
    </xdr:from>
    <xdr:to>
      <xdr:col>19</xdr:col>
      <xdr:colOff>91440</xdr:colOff>
      <xdr:row>99</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90</xdr:row>
      <xdr:rowOff>9525</xdr:rowOff>
    </xdr:from>
    <xdr:to>
      <xdr:col>19</xdr:col>
      <xdr:colOff>190500</xdr:colOff>
      <xdr:row>90</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155</xdr:row>
      <xdr:rowOff>0</xdr:rowOff>
    </xdr:from>
    <xdr:to>
      <xdr:col>19</xdr:col>
      <xdr:colOff>190500</xdr:colOff>
      <xdr:row>155</xdr:row>
      <xdr:rowOff>184149</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0</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1983</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1977</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3464</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1887</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0</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0</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2</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2</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200</xdr:row>
      <xdr:rowOff>0</xdr:rowOff>
    </xdr:from>
    <xdr:to>
      <xdr:col>19</xdr:col>
      <xdr:colOff>190500</xdr:colOff>
      <xdr:row>201</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201</xdr:row>
      <xdr:rowOff>0</xdr:rowOff>
    </xdr:from>
    <xdr:to>
      <xdr:col>19</xdr:col>
      <xdr:colOff>190500</xdr:colOff>
      <xdr:row>202</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206</xdr:row>
      <xdr:rowOff>0</xdr:rowOff>
    </xdr:from>
    <xdr:to>
      <xdr:col>19</xdr:col>
      <xdr:colOff>190500</xdr:colOff>
      <xdr:row>207</xdr:row>
      <xdr:rowOff>1884</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96</xdr:row>
      <xdr:rowOff>180975</xdr:rowOff>
    </xdr:from>
    <xdr:to>
      <xdr:col>19</xdr:col>
      <xdr:colOff>190500</xdr:colOff>
      <xdr:row>99</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98</xdr:row>
      <xdr:rowOff>131780</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99</xdr:row>
      <xdr:rowOff>157330</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60</xdr:row>
      <xdr:rowOff>0</xdr:rowOff>
    </xdr:from>
    <xdr:to>
      <xdr:col>19</xdr:col>
      <xdr:colOff>190500</xdr:colOff>
      <xdr:row>63</xdr:row>
      <xdr:rowOff>45272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63</xdr:row>
      <xdr:rowOff>0</xdr:rowOff>
    </xdr:from>
    <xdr:to>
      <xdr:col>19</xdr:col>
      <xdr:colOff>190500</xdr:colOff>
      <xdr:row>65</xdr:row>
      <xdr:rowOff>40343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67</xdr:row>
      <xdr:rowOff>0</xdr:rowOff>
    </xdr:from>
    <xdr:to>
      <xdr:col>19</xdr:col>
      <xdr:colOff>190500</xdr:colOff>
      <xdr:row>69</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90</xdr:row>
      <xdr:rowOff>9525</xdr:rowOff>
    </xdr:from>
    <xdr:to>
      <xdr:col>19</xdr:col>
      <xdr:colOff>190500</xdr:colOff>
      <xdr:row>90</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155</xdr:row>
      <xdr:rowOff>0</xdr:rowOff>
    </xdr:from>
    <xdr:to>
      <xdr:col>19</xdr:col>
      <xdr:colOff>190500</xdr:colOff>
      <xdr:row>155</xdr:row>
      <xdr:rowOff>184149</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96</xdr:row>
      <xdr:rowOff>180975</xdr:rowOff>
    </xdr:from>
    <xdr:to>
      <xdr:col>19</xdr:col>
      <xdr:colOff>190500</xdr:colOff>
      <xdr:row>99</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98</xdr:row>
      <xdr:rowOff>131780</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99</xdr:row>
      <xdr:rowOff>157330</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60</xdr:row>
      <xdr:rowOff>0</xdr:rowOff>
    </xdr:from>
    <xdr:to>
      <xdr:col>19</xdr:col>
      <xdr:colOff>190500</xdr:colOff>
      <xdr:row>63</xdr:row>
      <xdr:rowOff>45272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63</xdr:row>
      <xdr:rowOff>0</xdr:rowOff>
    </xdr:from>
    <xdr:to>
      <xdr:col>19</xdr:col>
      <xdr:colOff>190500</xdr:colOff>
      <xdr:row>65</xdr:row>
      <xdr:rowOff>40343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67</xdr:row>
      <xdr:rowOff>0</xdr:rowOff>
    </xdr:from>
    <xdr:to>
      <xdr:col>19</xdr:col>
      <xdr:colOff>190500</xdr:colOff>
      <xdr:row>69</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63</xdr:row>
      <xdr:rowOff>0</xdr:rowOff>
    </xdr:from>
    <xdr:to>
      <xdr:col>19</xdr:col>
      <xdr:colOff>190500</xdr:colOff>
      <xdr:row>65</xdr:row>
      <xdr:rowOff>40343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67</xdr:row>
      <xdr:rowOff>0</xdr:rowOff>
    </xdr:from>
    <xdr:to>
      <xdr:col>19</xdr:col>
      <xdr:colOff>190500</xdr:colOff>
      <xdr:row>69</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96</xdr:row>
      <xdr:rowOff>0</xdr:rowOff>
    </xdr:from>
    <xdr:to>
      <xdr:col>19</xdr:col>
      <xdr:colOff>190500</xdr:colOff>
      <xdr:row>98</xdr:row>
      <xdr:rowOff>131780</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99</xdr:row>
      <xdr:rowOff>157330</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5445</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1884</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90</xdr:row>
      <xdr:rowOff>9525</xdr:rowOff>
    </xdr:from>
    <xdr:to>
      <xdr:col>19</xdr:col>
      <xdr:colOff>190500</xdr:colOff>
      <xdr:row>90</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96</xdr:row>
      <xdr:rowOff>180975</xdr:rowOff>
    </xdr:from>
    <xdr:to>
      <xdr:col>19</xdr:col>
      <xdr:colOff>190500</xdr:colOff>
      <xdr:row>99</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98</xdr:row>
      <xdr:rowOff>131780</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99</xdr:row>
      <xdr:rowOff>157330</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60</xdr:row>
      <xdr:rowOff>0</xdr:rowOff>
    </xdr:from>
    <xdr:to>
      <xdr:col>19</xdr:col>
      <xdr:colOff>190500</xdr:colOff>
      <xdr:row>63</xdr:row>
      <xdr:rowOff>45272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63</xdr:row>
      <xdr:rowOff>0</xdr:rowOff>
    </xdr:from>
    <xdr:to>
      <xdr:col>19</xdr:col>
      <xdr:colOff>190500</xdr:colOff>
      <xdr:row>65</xdr:row>
      <xdr:rowOff>40343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67</xdr:row>
      <xdr:rowOff>0</xdr:rowOff>
    </xdr:from>
    <xdr:to>
      <xdr:col>19</xdr:col>
      <xdr:colOff>190500</xdr:colOff>
      <xdr:row>69</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63</xdr:row>
      <xdr:rowOff>0</xdr:rowOff>
    </xdr:from>
    <xdr:to>
      <xdr:col>19</xdr:col>
      <xdr:colOff>190500</xdr:colOff>
      <xdr:row>65</xdr:row>
      <xdr:rowOff>40343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67</xdr:row>
      <xdr:rowOff>0</xdr:rowOff>
    </xdr:from>
    <xdr:to>
      <xdr:col>19</xdr:col>
      <xdr:colOff>190500</xdr:colOff>
      <xdr:row>69</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98</xdr:row>
      <xdr:rowOff>131780</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99</xdr:row>
      <xdr:rowOff>157330</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60</xdr:row>
      <xdr:rowOff>0</xdr:rowOff>
    </xdr:from>
    <xdr:to>
      <xdr:col>19</xdr:col>
      <xdr:colOff>190500</xdr:colOff>
      <xdr:row>63</xdr:row>
      <xdr:rowOff>45272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90</xdr:row>
      <xdr:rowOff>9525</xdr:rowOff>
    </xdr:from>
    <xdr:to>
      <xdr:col>19</xdr:col>
      <xdr:colOff>190500</xdr:colOff>
      <xdr:row>90</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155</xdr:row>
      <xdr:rowOff>0</xdr:rowOff>
    </xdr:from>
    <xdr:to>
      <xdr:col>19</xdr:col>
      <xdr:colOff>190500</xdr:colOff>
      <xdr:row>155</xdr:row>
      <xdr:rowOff>184149</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0</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1983</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1977</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3464</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1887</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0</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0</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2</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2</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200</xdr:row>
      <xdr:rowOff>0</xdr:rowOff>
    </xdr:from>
    <xdr:to>
      <xdr:col>19</xdr:col>
      <xdr:colOff>190500</xdr:colOff>
      <xdr:row>201</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201</xdr:row>
      <xdr:rowOff>0</xdr:rowOff>
    </xdr:from>
    <xdr:to>
      <xdr:col>19</xdr:col>
      <xdr:colOff>190500</xdr:colOff>
      <xdr:row>202</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206</xdr:row>
      <xdr:rowOff>0</xdr:rowOff>
    </xdr:from>
    <xdr:to>
      <xdr:col>19</xdr:col>
      <xdr:colOff>190500</xdr:colOff>
      <xdr:row>207</xdr:row>
      <xdr:rowOff>1884</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96</xdr:row>
      <xdr:rowOff>180975</xdr:rowOff>
    </xdr:from>
    <xdr:to>
      <xdr:col>19</xdr:col>
      <xdr:colOff>190500</xdr:colOff>
      <xdr:row>99</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98</xdr:row>
      <xdr:rowOff>131780</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99</xdr:row>
      <xdr:rowOff>157330</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60</xdr:row>
      <xdr:rowOff>0</xdr:rowOff>
    </xdr:from>
    <xdr:to>
      <xdr:col>19</xdr:col>
      <xdr:colOff>190500</xdr:colOff>
      <xdr:row>63</xdr:row>
      <xdr:rowOff>45272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63</xdr:row>
      <xdr:rowOff>0</xdr:rowOff>
    </xdr:from>
    <xdr:to>
      <xdr:col>19</xdr:col>
      <xdr:colOff>190500</xdr:colOff>
      <xdr:row>65</xdr:row>
      <xdr:rowOff>40343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67</xdr:row>
      <xdr:rowOff>0</xdr:rowOff>
    </xdr:from>
    <xdr:to>
      <xdr:col>19</xdr:col>
      <xdr:colOff>190500</xdr:colOff>
      <xdr:row>69</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60</xdr:row>
      <xdr:rowOff>0</xdr:rowOff>
    </xdr:from>
    <xdr:to>
      <xdr:col>19</xdr:col>
      <xdr:colOff>190500</xdr:colOff>
      <xdr:row>63</xdr:row>
      <xdr:rowOff>45272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47962</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63</xdr:row>
      <xdr:rowOff>0</xdr:rowOff>
    </xdr:from>
    <xdr:to>
      <xdr:col>19</xdr:col>
      <xdr:colOff>190500</xdr:colOff>
      <xdr:row>65</xdr:row>
      <xdr:rowOff>40343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67</xdr:row>
      <xdr:rowOff>0</xdr:rowOff>
    </xdr:from>
    <xdr:to>
      <xdr:col>19</xdr:col>
      <xdr:colOff>190500</xdr:colOff>
      <xdr:row>69</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69</xdr:row>
      <xdr:rowOff>0</xdr:rowOff>
    </xdr:from>
    <xdr:to>
      <xdr:col>19</xdr:col>
      <xdr:colOff>190500</xdr:colOff>
      <xdr:row>71</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89</xdr:row>
      <xdr:rowOff>9525</xdr:rowOff>
    </xdr:from>
    <xdr:to>
      <xdr:col>19</xdr:col>
      <xdr:colOff>190500</xdr:colOff>
      <xdr:row>89</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119</xdr:row>
      <xdr:rowOff>0</xdr:rowOff>
    </xdr:from>
    <xdr:to>
      <xdr:col>19</xdr:col>
      <xdr:colOff>190500</xdr:colOff>
      <xdr:row>119</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122</xdr:row>
      <xdr:rowOff>0</xdr:rowOff>
    </xdr:from>
    <xdr:to>
      <xdr:col>19</xdr:col>
      <xdr:colOff>190500</xdr:colOff>
      <xdr:row>122</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0</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1</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2</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3463</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3</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0</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3465</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179</xdr:row>
      <xdr:rowOff>0</xdr:rowOff>
    </xdr:from>
    <xdr:to>
      <xdr:col>19</xdr:col>
      <xdr:colOff>190500</xdr:colOff>
      <xdr:row>180</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2</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185</xdr:row>
      <xdr:rowOff>0</xdr:rowOff>
    </xdr:from>
    <xdr:to>
      <xdr:col>19</xdr:col>
      <xdr:colOff>190500</xdr:colOff>
      <xdr:row>186</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2</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2</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198</xdr:row>
      <xdr:rowOff>0</xdr:rowOff>
    </xdr:from>
    <xdr:to>
      <xdr:col>19</xdr:col>
      <xdr:colOff>190500</xdr:colOff>
      <xdr:row>199</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3465</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200</xdr:row>
      <xdr:rowOff>0</xdr:rowOff>
    </xdr:from>
    <xdr:to>
      <xdr:col>19</xdr:col>
      <xdr:colOff>190500</xdr:colOff>
      <xdr:row>201</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201</xdr:row>
      <xdr:rowOff>0</xdr:rowOff>
    </xdr:from>
    <xdr:to>
      <xdr:col>19</xdr:col>
      <xdr:colOff>190500</xdr:colOff>
      <xdr:row>202</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95</xdr:row>
      <xdr:rowOff>180975</xdr:rowOff>
    </xdr:from>
    <xdr:to>
      <xdr:col>19</xdr:col>
      <xdr:colOff>190500</xdr:colOff>
      <xdr:row>96</xdr:row>
      <xdr:rowOff>104215</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61</xdr:row>
      <xdr:rowOff>0</xdr:rowOff>
    </xdr:from>
    <xdr:to>
      <xdr:col>19</xdr:col>
      <xdr:colOff>190500</xdr:colOff>
      <xdr:row>63</xdr:row>
      <xdr:rowOff>56926</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62</xdr:row>
      <xdr:rowOff>0</xdr:rowOff>
    </xdr:from>
    <xdr:to>
      <xdr:col>19</xdr:col>
      <xdr:colOff>190500</xdr:colOff>
      <xdr:row>63</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64</xdr:row>
      <xdr:rowOff>0</xdr:rowOff>
    </xdr:from>
    <xdr:to>
      <xdr:col>19</xdr:col>
      <xdr:colOff>190500</xdr:colOff>
      <xdr:row>67</xdr:row>
      <xdr:rowOff>144328</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65</xdr:row>
      <xdr:rowOff>0</xdr:rowOff>
    </xdr:from>
    <xdr:to>
      <xdr:col>19</xdr:col>
      <xdr:colOff>190500</xdr:colOff>
      <xdr:row>67</xdr:row>
      <xdr:rowOff>40341</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66</xdr:row>
      <xdr:rowOff>0</xdr:rowOff>
    </xdr:from>
    <xdr:to>
      <xdr:col>19</xdr:col>
      <xdr:colOff>190500</xdr:colOff>
      <xdr:row>68</xdr:row>
      <xdr:rowOff>47961</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68</xdr:row>
      <xdr:rowOff>0</xdr:rowOff>
    </xdr:from>
    <xdr:to>
      <xdr:col>19</xdr:col>
      <xdr:colOff>190500</xdr:colOff>
      <xdr:row>69</xdr:row>
      <xdr:rowOff>111610</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70</xdr:row>
      <xdr:rowOff>0</xdr:rowOff>
    </xdr:from>
    <xdr:to>
      <xdr:col>19</xdr:col>
      <xdr:colOff>190500</xdr:colOff>
      <xdr:row>75</xdr:row>
      <xdr:rowOff>9411</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71</xdr:row>
      <xdr:rowOff>0</xdr:rowOff>
    </xdr:from>
    <xdr:to>
      <xdr:col>19</xdr:col>
      <xdr:colOff>190500</xdr:colOff>
      <xdr:row>72</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90</xdr:row>
      <xdr:rowOff>9525</xdr:rowOff>
    </xdr:from>
    <xdr:to>
      <xdr:col>19</xdr:col>
      <xdr:colOff>190500</xdr:colOff>
      <xdr:row>90</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117</xdr:row>
      <xdr:rowOff>0</xdr:rowOff>
    </xdr:from>
    <xdr:to>
      <xdr:col>19</xdr:col>
      <xdr:colOff>190500</xdr:colOff>
      <xdr:row>117</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118</xdr:row>
      <xdr:rowOff>0</xdr:rowOff>
    </xdr:from>
    <xdr:to>
      <xdr:col>19</xdr:col>
      <xdr:colOff>190500</xdr:colOff>
      <xdr:row>118</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120</xdr:row>
      <xdr:rowOff>0</xdr:rowOff>
    </xdr:from>
    <xdr:to>
      <xdr:col>19</xdr:col>
      <xdr:colOff>190500</xdr:colOff>
      <xdr:row>120</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121</xdr:row>
      <xdr:rowOff>0</xdr:rowOff>
    </xdr:from>
    <xdr:to>
      <xdr:col>19</xdr:col>
      <xdr:colOff>190500</xdr:colOff>
      <xdr:row>121</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123</xdr:row>
      <xdr:rowOff>0</xdr:rowOff>
    </xdr:from>
    <xdr:to>
      <xdr:col>19</xdr:col>
      <xdr:colOff>190500</xdr:colOff>
      <xdr:row>123</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124</xdr:row>
      <xdr:rowOff>0</xdr:rowOff>
    </xdr:from>
    <xdr:to>
      <xdr:col>19</xdr:col>
      <xdr:colOff>190500</xdr:colOff>
      <xdr:row>124</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125</xdr:row>
      <xdr:rowOff>0</xdr:rowOff>
    </xdr:from>
    <xdr:to>
      <xdr:col>19</xdr:col>
      <xdr:colOff>190500</xdr:colOff>
      <xdr:row>125</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126</xdr:row>
      <xdr:rowOff>0</xdr:rowOff>
    </xdr:from>
    <xdr:to>
      <xdr:col>19</xdr:col>
      <xdr:colOff>190500</xdr:colOff>
      <xdr:row>126</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127</xdr:row>
      <xdr:rowOff>0</xdr:rowOff>
    </xdr:from>
    <xdr:to>
      <xdr:col>19</xdr:col>
      <xdr:colOff>190500</xdr:colOff>
      <xdr:row>127</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3</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0</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4</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0</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1983</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3463</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2</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3464</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1887</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186</xdr:row>
      <xdr:rowOff>0</xdr:rowOff>
    </xdr:from>
    <xdr:to>
      <xdr:col>19</xdr:col>
      <xdr:colOff>190500</xdr:colOff>
      <xdr:row>187</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2</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199</xdr:row>
      <xdr:rowOff>0</xdr:rowOff>
    </xdr:from>
    <xdr:to>
      <xdr:col>19</xdr:col>
      <xdr:colOff>190500</xdr:colOff>
      <xdr:row>200</xdr:row>
      <xdr:rowOff>2</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200</xdr:row>
      <xdr:rowOff>0</xdr:rowOff>
    </xdr:from>
    <xdr:to>
      <xdr:col>19</xdr:col>
      <xdr:colOff>190500</xdr:colOff>
      <xdr:row>201</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201</xdr:row>
      <xdr:rowOff>0</xdr:rowOff>
    </xdr:from>
    <xdr:to>
      <xdr:col>19</xdr:col>
      <xdr:colOff>190500</xdr:colOff>
      <xdr:row>202</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202</xdr:row>
      <xdr:rowOff>0</xdr:rowOff>
    </xdr:from>
    <xdr:to>
      <xdr:col>19</xdr:col>
      <xdr:colOff>190500</xdr:colOff>
      <xdr:row>203</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203</xdr:row>
      <xdr:rowOff>0</xdr:rowOff>
    </xdr:from>
    <xdr:to>
      <xdr:col>19</xdr:col>
      <xdr:colOff>190500</xdr:colOff>
      <xdr:row>204</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204</xdr:row>
      <xdr:rowOff>0</xdr:rowOff>
    </xdr:from>
    <xdr:to>
      <xdr:col>19</xdr:col>
      <xdr:colOff>190500</xdr:colOff>
      <xdr:row>205</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205</xdr:row>
      <xdr:rowOff>0</xdr:rowOff>
    </xdr:from>
    <xdr:to>
      <xdr:col>19</xdr:col>
      <xdr:colOff>190500</xdr:colOff>
      <xdr:row>206</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206</xdr:row>
      <xdr:rowOff>0</xdr:rowOff>
    </xdr:from>
    <xdr:to>
      <xdr:col>19</xdr:col>
      <xdr:colOff>190500</xdr:colOff>
      <xdr:row>207</xdr:row>
      <xdr:rowOff>1</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77</xdr:row>
      <xdr:rowOff>0</xdr:rowOff>
    </xdr:from>
    <xdr:to>
      <xdr:col>19</xdr:col>
      <xdr:colOff>190500</xdr:colOff>
      <xdr:row>78</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96</xdr:row>
      <xdr:rowOff>180975</xdr:rowOff>
    </xdr:from>
    <xdr:to>
      <xdr:col>19</xdr:col>
      <xdr:colOff>190500</xdr:colOff>
      <xdr:row>99</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96</xdr:row>
      <xdr:rowOff>0</xdr:rowOff>
    </xdr:from>
    <xdr:to>
      <xdr:col>19</xdr:col>
      <xdr:colOff>190500</xdr:colOff>
      <xdr:row>98</xdr:row>
      <xdr:rowOff>131781</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98</xdr:row>
      <xdr:rowOff>0</xdr:rowOff>
    </xdr:from>
    <xdr:to>
      <xdr:col>19</xdr:col>
      <xdr:colOff>190500</xdr:colOff>
      <xdr:row>99</xdr:row>
      <xdr:rowOff>157330</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45</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45</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45</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46</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48</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34</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34</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34</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34</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34</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34</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34</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34</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34</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34</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34</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34</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34</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34</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34</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34</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34</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34</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34</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34</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34</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34</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34</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34</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34</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34</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34</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34</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34</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34</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34</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34</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34</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10</xdr:row>
      <xdr:rowOff>123264</xdr:rowOff>
    </xdr:from>
    <xdr:to>
      <xdr:col>16</xdr:col>
      <xdr:colOff>537882</xdr:colOff>
      <xdr:row>10</xdr:row>
      <xdr:rowOff>701136</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10</xdr:row>
      <xdr:rowOff>123264</xdr:rowOff>
    </xdr:from>
    <xdr:to>
      <xdr:col>16</xdr:col>
      <xdr:colOff>537882</xdr:colOff>
      <xdr:row>10</xdr:row>
      <xdr:rowOff>701136</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51"/>
  <sheetViews>
    <sheetView tabSelected="1" zoomScale="71" zoomScaleNormal="71" workbookViewId="0">
      <selection activeCell="F3" sqref="F3"/>
    </sheetView>
  </sheetViews>
  <sheetFormatPr defaultRowHeight="14.5" x14ac:dyDescent="0.35"/>
  <cols>
    <col min="1" max="1" width="1.453125" style="74" customWidth="1"/>
    <col min="2" max="2" width="5.7265625" style="74" customWidth="1"/>
    <col min="3" max="3" width="37.81640625" style="9" customWidth="1"/>
    <col min="4" max="4" width="9.7265625" style="136" customWidth="1"/>
    <col min="5" max="5" width="9" style="13" customWidth="1"/>
    <col min="6" max="6" width="105.54296875" style="9" customWidth="1"/>
    <col min="7" max="7" width="29.81640625" style="137" customWidth="1"/>
    <col min="8" max="8" width="23.54296875" style="137" customWidth="1"/>
    <col min="9" max="9" width="35.26953125" style="10" customWidth="1"/>
    <col min="10" max="10" width="30.26953125" style="74" customWidth="1"/>
    <col min="11" max="11" width="53.26953125" style="74" customWidth="1"/>
    <col min="12" max="12" width="37.54296875" style="137" customWidth="1"/>
    <col min="13" max="13" width="20.453125" style="137" hidden="1" customWidth="1"/>
    <col min="14" max="14" width="20.81640625" style="74" customWidth="1"/>
    <col min="15" max="15" width="25" style="74" customWidth="1"/>
    <col min="16" max="16" width="21" style="74" customWidth="1"/>
    <col min="17" max="17" width="19.453125" style="74" customWidth="1"/>
    <col min="18" max="18" width="32.1796875" style="74" hidden="1" customWidth="1"/>
    <col min="19" max="19" width="33.1796875" style="120" customWidth="1"/>
    <col min="20" max="16384" width="8.7265625" style="74"/>
  </cols>
  <sheetData>
    <row r="1" spans="1:19" s="10" customFormat="1" ht="18.75" customHeight="1" x14ac:dyDescent="0.35">
      <c r="B1" s="50" t="s">
        <v>33</v>
      </c>
      <c r="C1" s="50"/>
      <c r="D1" s="50"/>
      <c r="E1" s="50"/>
      <c r="F1" s="9"/>
      <c r="G1" s="9"/>
      <c r="L1" s="9"/>
      <c r="M1" s="9"/>
      <c r="O1" s="49" t="s">
        <v>34</v>
      </c>
      <c r="P1" s="49"/>
      <c r="Q1" s="49"/>
      <c r="R1" s="52"/>
      <c r="S1" s="53"/>
    </row>
    <row r="2" spans="1:19" s="10" customFormat="1" ht="18.75" customHeight="1" x14ac:dyDescent="0.35">
      <c r="C2" s="54"/>
      <c r="D2" s="7"/>
      <c r="E2" s="8"/>
      <c r="F2" s="9"/>
      <c r="G2" s="9"/>
      <c r="L2" s="9"/>
      <c r="M2" s="9"/>
      <c r="O2" s="55"/>
      <c r="P2" s="55"/>
      <c r="R2" s="52"/>
      <c r="S2" s="53"/>
    </row>
    <row r="3" spans="1:19" s="10" customFormat="1" ht="19.899999999999999" customHeight="1" x14ac:dyDescent="0.35">
      <c r="B3" s="56"/>
      <c r="C3" s="57" t="s">
        <v>12</v>
      </c>
      <c r="D3" s="58"/>
      <c r="E3" s="58"/>
      <c r="F3" s="58"/>
      <c r="G3" s="59"/>
      <c r="H3" s="59"/>
      <c r="I3" s="59"/>
      <c r="J3" s="59"/>
      <c r="K3" s="55"/>
      <c r="L3" s="60"/>
      <c r="M3" s="60"/>
      <c r="N3" s="55"/>
      <c r="O3" s="55"/>
      <c r="P3" s="55"/>
      <c r="S3" s="60"/>
    </row>
    <row r="4" spans="1:19" s="10" customFormat="1" ht="19.899999999999999" customHeight="1" thickBot="1" x14ac:dyDescent="0.4">
      <c r="B4" s="61"/>
      <c r="C4" s="62" t="s">
        <v>15</v>
      </c>
      <c r="D4" s="58"/>
      <c r="E4" s="58"/>
      <c r="F4" s="58"/>
      <c r="G4" s="58"/>
      <c r="H4" s="55"/>
      <c r="I4" s="55"/>
      <c r="J4" s="55"/>
      <c r="K4" s="55"/>
      <c r="L4" s="9"/>
      <c r="M4" s="9"/>
      <c r="N4" s="55"/>
      <c r="O4" s="55"/>
      <c r="P4" s="55"/>
      <c r="S4" s="60"/>
    </row>
    <row r="5" spans="1:19" s="10" customFormat="1" ht="36" customHeight="1" thickBot="1" x14ac:dyDescent="0.4">
      <c r="B5" s="11"/>
      <c r="C5" s="12"/>
      <c r="D5" s="13"/>
      <c r="E5" s="13"/>
      <c r="F5" s="9"/>
      <c r="G5" s="19" t="s">
        <v>14</v>
      </c>
      <c r="H5" s="9"/>
      <c r="L5" s="9"/>
      <c r="M5" s="14"/>
      <c r="O5" s="19" t="s">
        <v>14</v>
      </c>
      <c r="S5" s="63"/>
    </row>
    <row r="6" spans="1:19" s="10" customFormat="1" ht="80.25" customHeight="1" thickTop="1" thickBot="1" x14ac:dyDescent="0.4">
      <c r="B6" s="15" t="s">
        <v>1</v>
      </c>
      <c r="C6" s="30" t="s">
        <v>35</v>
      </c>
      <c r="D6" s="30" t="s">
        <v>0</v>
      </c>
      <c r="E6" s="30" t="s">
        <v>36</v>
      </c>
      <c r="F6" s="30" t="s">
        <v>37</v>
      </c>
      <c r="G6" s="20" t="s">
        <v>45</v>
      </c>
      <c r="H6" s="30" t="s">
        <v>38</v>
      </c>
      <c r="I6" s="30" t="s">
        <v>39</v>
      </c>
      <c r="J6" s="45" t="s">
        <v>40</v>
      </c>
      <c r="K6" s="45" t="s">
        <v>41</v>
      </c>
      <c r="L6" s="30" t="s">
        <v>42</v>
      </c>
      <c r="M6" s="30" t="s">
        <v>43</v>
      </c>
      <c r="N6" s="30" t="s">
        <v>7</v>
      </c>
      <c r="O6" s="18" t="s">
        <v>8</v>
      </c>
      <c r="P6" s="45" t="s">
        <v>9</v>
      </c>
      <c r="Q6" s="31" t="s">
        <v>10</v>
      </c>
      <c r="R6" s="30" t="s">
        <v>102</v>
      </c>
      <c r="S6" s="30" t="s">
        <v>44</v>
      </c>
    </row>
    <row r="7" spans="1:19" ht="297" customHeight="1" thickTop="1" thickBot="1" x14ac:dyDescent="0.4">
      <c r="A7" s="64"/>
      <c r="B7" s="65">
        <v>1</v>
      </c>
      <c r="C7" s="66" t="s">
        <v>18</v>
      </c>
      <c r="D7" s="67">
        <v>2</v>
      </c>
      <c r="E7" s="68" t="s">
        <v>19</v>
      </c>
      <c r="F7" s="69" t="s">
        <v>71</v>
      </c>
      <c r="G7" s="28"/>
      <c r="H7" s="70" t="s">
        <v>46</v>
      </c>
      <c r="I7" s="68" t="s">
        <v>47</v>
      </c>
      <c r="J7" s="71" t="s">
        <v>48</v>
      </c>
      <c r="K7" s="72" t="s">
        <v>76</v>
      </c>
      <c r="L7" s="71" t="s">
        <v>90</v>
      </c>
      <c r="M7" s="1">
        <f>D7*N7</f>
        <v>80000</v>
      </c>
      <c r="N7" s="21">
        <v>40000</v>
      </c>
      <c r="O7" s="43"/>
      <c r="P7" s="44">
        <f>D7*O7</f>
        <v>0</v>
      </c>
      <c r="Q7" s="24" t="str">
        <f>IF(ISNUMBER(O7), IF(O7&gt;N7,"NEVYHOVUJE","VYHOVUJE")," ")</f>
        <v xml:space="preserve"> </v>
      </c>
      <c r="R7" s="73"/>
      <c r="S7" s="72" t="s">
        <v>4</v>
      </c>
    </row>
    <row r="8" spans="1:19" ht="156.75" customHeight="1" thickTop="1" thickBot="1" x14ac:dyDescent="0.4">
      <c r="B8" s="75">
        <v>2</v>
      </c>
      <c r="C8" s="76" t="s">
        <v>55</v>
      </c>
      <c r="D8" s="77">
        <v>1</v>
      </c>
      <c r="E8" s="78" t="s">
        <v>19</v>
      </c>
      <c r="F8" s="79" t="s">
        <v>56</v>
      </c>
      <c r="G8" s="28"/>
      <c r="H8" s="80"/>
      <c r="I8" s="78"/>
      <c r="J8" s="81"/>
      <c r="K8" s="82" t="s">
        <v>49</v>
      </c>
      <c r="L8" s="81"/>
      <c r="M8" s="2">
        <f>D8*N8</f>
        <v>8000</v>
      </c>
      <c r="N8" s="22">
        <v>8000</v>
      </c>
      <c r="O8" s="43"/>
      <c r="P8" s="27">
        <f>D8*O8</f>
        <v>0</v>
      </c>
      <c r="Q8" s="25" t="str">
        <f t="shared" ref="Q8:Q31" si="0">IF(ISNUMBER(O8), IF(O8&gt;N8,"NEVYHOVUJE","VYHOVUJE")," ")</f>
        <v xml:space="preserve"> </v>
      </c>
      <c r="R8" s="83"/>
      <c r="S8" s="84" t="s">
        <v>3</v>
      </c>
    </row>
    <row r="9" spans="1:19" ht="57.75" customHeight="1" thickTop="1" thickBot="1" x14ac:dyDescent="0.4">
      <c r="B9" s="75">
        <v>3</v>
      </c>
      <c r="C9" s="76" t="s">
        <v>30</v>
      </c>
      <c r="D9" s="77">
        <v>1</v>
      </c>
      <c r="E9" s="78" t="s">
        <v>19</v>
      </c>
      <c r="F9" s="79" t="s">
        <v>70</v>
      </c>
      <c r="G9" s="28"/>
      <c r="H9" s="80"/>
      <c r="I9" s="78" t="s">
        <v>69</v>
      </c>
      <c r="J9" s="81"/>
      <c r="K9" s="85"/>
      <c r="L9" s="81"/>
      <c r="M9" s="2">
        <f>D9*N9</f>
        <v>1800</v>
      </c>
      <c r="N9" s="22">
        <v>1800</v>
      </c>
      <c r="O9" s="43"/>
      <c r="P9" s="27">
        <f>D9*O9</f>
        <v>0</v>
      </c>
      <c r="Q9" s="25" t="str">
        <f t="shared" si="0"/>
        <v xml:space="preserve"> </v>
      </c>
      <c r="R9" s="83"/>
      <c r="S9" s="82" t="s">
        <v>5</v>
      </c>
    </row>
    <row r="10" spans="1:19" ht="67.5" customHeight="1" thickTop="1" thickBot="1" x14ac:dyDescent="0.4">
      <c r="B10" s="75">
        <v>4</v>
      </c>
      <c r="C10" s="76" t="s">
        <v>20</v>
      </c>
      <c r="D10" s="77">
        <v>2</v>
      </c>
      <c r="E10" s="78" t="s">
        <v>19</v>
      </c>
      <c r="F10" s="79" t="s">
        <v>57</v>
      </c>
      <c r="G10" s="28"/>
      <c r="H10" s="80"/>
      <c r="I10" s="86"/>
      <c r="J10" s="81"/>
      <c r="K10" s="84" t="s">
        <v>77</v>
      </c>
      <c r="L10" s="81"/>
      <c r="M10" s="2">
        <f>D10*N10</f>
        <v>2200</v>
      </c>
      <c r="N10" s="22">
        <v>1100</v>
      </c>
      <c r="O10" s="43"/>
      <c r="P10" s="27">
        <f>D10*O10</f>
        <v>0</v>
      </c>
      <c r="Q10" s="25" t="str">
        <f t="shared" si="0"/>
        <v xml:space="preserve"> </v>
      </c>
      <c r="R10" s="83"/>
      <c r="S10" s="81"/>
    </row>
    <row r="11" spans="1:19" ht="101.25" customHeight="1" thickTop="1" thickBot="1" x14ac:dyDescent="0.4">
      <c r="B11" s="75">
        <v>5</v>
      </c>
      <c r="C11" s="76" t="s">
        <v>58</v>
      </c>
      <c r="D11" s="77">
        <v>1</v>
      </c>
      <c r="E11" s="78" t="s">
        <v>19</v>
      </c>
      <c r="F11" s="79" t="s">
        <v>59</v>
      </c>
      <c r="G11" s="28"/>
      <c r="H11" s="80"/>
      <c r="I11" s="87"/>
      <c r="J11" s="81"/>
      <c r="K11" s="82" t="s">
        <v>50</v>
      </c>
      <c r="L11" s="81"/>
      <c r="M11" s="2">
        <f>D11*N11</f>
        <v>330</v>
      </c>
      <c r="N11" s="22">
        <v>330</v>
      </c>
      <c r="O11" s="43"/>
      <c r="P11" s="27">
        <f>D11*O11</f>
        <v>0</v>
      </c>
      <c r="Q11" s="25" t="str">
        <f t="shared" si="0"/>
        <v xml:space="preserve"> </v>
      </c>
      <c r="R11" s="83"/>
      <c r="S11" s="81"/>
    </row>
    <row r="12" spans="1:19" ht="114" customHeight="1" thickTop="1" thickBot="1" x14ac:dyDescent="0.4">
      <c r="B12" s="75">
        <v>6</v>
      </c>
      <c r="C12" s="76" t="s">
        <v>20</v>
      </c>
      <c r="D12" s="77">
        <v>1</v>
      </c>
      <c r="E12" s="78" t="s">
        <v>19</v>
      </c>
      <c r="F12" s="79" t="s">
        <v>81</v>
      </c>
      <c r="G12" s="28"/>
      <c r="H12" s="80"/>
      <c r="I12" s="78" t="s">
        <v>72</v>
      </c>
      <c r="J12" s="81"/>
      <c r="K12" s="81"/>
      <c r="L12" s="81"/>
      <c r="M12" s="2">
        <f>D12*N12</f>
        <v>1000</v>
      </c>
      <c r="N12" s="22">
        <v>1000</v>
      </c>
      <c r="O12" s="43"/>
      <c r="P12" s="27">
        <f>D12*O12</f>
        <v>0</v>
      </c>
      <c r="Q12" s="25" t="str">
        <f t="shared" si="0"/>
        <v xml:space="preserve"> </v>
      </c>
      <c r="R12" s="83"/>
      <c r="S12" s="81"/>
    </row>
    <row r="13" spans="1:19" ht="45" customHeight="1" thickTop="1" thickBot="1" x14ac:dyDescent="0.4">
      <c r="B13" s="75">
        <v>7</v>
      </c>
      <c r="C13" s="76" t="s">
        <v>21</v>
      </c>
      <c r="D13" s="77">
        <v>1</v>
      </c>
      <c r="E13" s="78" t="s">
        <v>19</v>
      </c>
      <c r="F13" s="79" t="s">
        <v>60</v>
      </c>
      <c r="G13" s="28"/>
      <c r="H13" s="80"/>
      <c r="I13" s="86"/>
      <c r="J13" s="81"/>
      <c r="K13" s="85"/>
      <c r="L13" s="81"/>
      <c r="M13" s="2">
        <f>D13*N13</f>
        <v>950</v>
      </c>
      <c r="N13" s="22">
        <v>950</v>
      </c>
      <c r="O13" s="43"/>
      <c r="P13" s="27">
        <f>D13*O13</f>
        <v>0</v>
      </c>
      <c r="Q13" s="25" t="str">
        <f t="shared" si="0"/>
        <v xml:space="preserve"> </v>
      </c>
      <c r="R13" s="83"/>
      <c r="S13" s="81"/>
    </row>
    <row r="14" spans="1:19" ht="93" customHeight="1" thickTop="1" thickBot="1" x14ac:dyDescent="0.4">
      <c r="B14" s="75">
        <v>8</v>
      </c>
      <c r="C14" s="76" t="s">
        <v>22</v>
      </c>
      <c r="D14" s="77">
        <v>1</v>
      </c>
      <c r="E14" s="78" t="s">
        <v>19</v>
      </c>
      <c r="F14" s="79" t="s">
        <v>61</v>
      </c>
      <c r="G14" s="28"/>
      <c r="H14" s="80"/>
      <c r="I14" s="88"/>
      <c r="J14" s="81"/>
      <c r="K14" s="82" t="s">
        <v>51</v>
      </c>
      <c r="L14" s="81"/>
      <c r="M14" s="2">
        <f>D14*N14</f>
        <v>290</v>
      </c>
      <c r="N14" s="22">
        <v>290</v>
      </c>
      <c r="O14" s="43"/>
      <c r="P14" s="27">
        <f>D14*O14</f>
        <v>0</v>
      </c>
      <c r="Q14" s="25" t="str">
        <f t="shared" si="0"/>
        <v xml:space="preserve"> </v>
      </c>
      <c r="R14" s="83"/>
      <c r="S14" s="81"/>
    </row>
    <row r="15" spans="1:19" ht="53.25" customHeight="1" thickTop="1" thickBot="1" x14ac:dyDescent="0.4">
      <c r="B15" s="75">
        <v>9</v>
      </c>
      <c r="C15" s="76" t="s">
        <v>21</v>
      </c>
      <c r="D15" s="77">
        <v>1</v>
      </c>
      <c r="E15" s="78" t="s">
        <v>19</v>
      </c>
      <c r="F15" s="79" t="s">
        <v>62</v>
      </c>
      <c r="G15" s="28"/>
      <c r="H15" s="80"/>
      <c r="I15" s="88"/>
      <c r="J15" s="81"/>
      <c r="K15" s="81"/>
      <c r="L15" s="81"/>
      <c r="M15" s="2">
        <f>D15*N15</f>
        <v>570</v>
      </c>
      <c r="N15" s="22">
        <v>570</v>
      </c>
      <c r="O15" s="43"/>
      <c r="P15" s="27">
        <f>D15*O15</f>
        <v>0</v>
      </c>
      <c r="Q15" s="25" t="str">
        <f t="shared" si="0"/>
        <v xml:space="preserve"> </v>
      </c>
      <c r="R15" s="83"/>
      <c r="S15" s="81"/>
    </row>
    <row r="16" spans="1:19" ht="60" customHeight="1" thickTop="1" thickBot="1" x14ac:dyDescent="0.4">
      <c r="B16" s="75">
        <v>10</v>
      </c>
      <c r="C16" s="76" t="s">
        <v>23</v>
      </c>
      <c r="D16" s="77">
        <v>1</v>
      </c>
      <c r="E16" s="78" t="s">
        <v>19</v>
      </c>
      <c r="F16" s="79" t="s">
        <v>63</v>
      </c>
      <c r="G16" s="28"/>
      <c r="H16" s="80"/>
      <c r="I16" s="88"/>
      <c r="J16" s="81"/>
      <c r="K16" s="81"/>
      <c r="L16" s="81"/>
      <c r="M16" s="2">
        <f>D16*N16</f>
        <v>830</v>
      </c>
      <c r="N16" s="22">
        <v>830</v>
      </c>
      <c r="O16" s="43"/>
      <c r="P16" s="27">
        <f>D16*O16</f>
        <v>0</v>
      </c>
      <c r="Q16" s="25" t="str">
        <f t="shared" si="0"/>
        <v xml:space="preserve"> </v>
      </c>
      <c r="R16" s="83"/>
      <c r="S16" s="81"/>
    </row>
    <row r="17" spans="2:19" ht="66.650000000000006" customHeight="1" thickTop="1" thickBot="1" x14ac:dyDescent="0.4">
      <c r="B17" s="75">
        <v>11</v>
      </c>
      <c r="C17" s="76" t="s">
        <v>24</v>
      </c>
      <c r="D17" s="77">
        <v>1</v>
      </c>
      <c r="E17" s="78" t="s">
        <v>19</v>
      </c>
      <c r="F17" s="79" t="s">
        <v>64</v>
      </c>
      <c r="G17" s="28"/>
      <c r="H17" s="80"/>
      <c r="I17" s="88"/>
      <c r="J17" s="81"/>
      <c r="K17" s="81"/>
      <c r="L17" s="81"/>
      <c r="M17" s="2">
        <f>D17*N17</f>
        <v>830</v>
      </c>
      <c r="N17" s="22">
        <v>830</v>
      </c>
      <c r="O17" s="43"/>
      <c r="P17" s="27">
        <f>D17*O17</f>
        <v>0</v>
      </c>
      <c r="Q17" s="25" t="str">
        <f t="shared" si="0"/>
        <v xml:space="preserve"> </v>
      </c>
      <c r="R17" s="83"/>
      <c r="S17" s="81"/>
    </row>
    <row r="18" spans="2:19" ht="35.25" customHeight="1" thickTop="1" thickBot="1" x14ac:dyDescent="0.4">
      <c r="B18" s="75">
        <v>12</v>
      </c>
      <c r="C18" s="76" t="s">
        <v>30</v>
      </c>
      <c r="D18" s="77">
        <v>2</v>
      </c>
      <c r="E18" s="78" t="s">
        <v>19</v>
      </c>
      <c r="F18" s="79" t="s">
        <v>65</v>
      </c>
      <c r="G18" s="28"/>
      <c r="H18" s="80"/>
      <c r="I18" s="88"/>
      <c r="J18" s="81"/>
      <c r="K18" s="85"/>
      <c r="L18" s="81"/>
      <c r="M18" s="2">
        <f>D18*N18</f>
        <v>1540</v>
      </c>
      <c r="N18" s="22">
        <v>770</v>
      </c>
      <c r="O18" s="43"/>
      <c r="P18" s="27">
        <f>D18*O18</f>
        <v>0</v>
      </c>
      <c r="Q18" s="25" t="str">
        <f t="shared" si="0"/>
        <v xml:space="preserve"> </v>
      </c>
      <c r="R18" s="83"/>
      <c r="S18" s="81"/>
    </row>
    <row r="19" spans="2:19" ht="54" customHeight="1" thickTop="1" thickBot="1" x14ac:dyDescent="0.4">
      <c r="B19" s="75">
        <v>13</v>
      </c>
      <c r="C19" s="76" t="s">
        <v>25</v>
      </c>
      <c r="D19" s="77">
        <v>1</v>
      </c>
      <c r="E19" s="78" t="s">
        <v>19</v>
      </c>
      <c r="F19" s="79" t="s">
        <v>66</v>
      </c>
      <c r="G19" s="28"/>
      <c r="H19" s="80"/>
      <c r="I19" s="88"/>
      <c r="J19" s="81"/>
      <c r="K19" s="84" t="s">
        <v>52</v>
      </c>
      <c r="L19" s="81"/>
      <c r="M19" s="2">
        <f>D19*N19</f>
        <v>600</v>
      </c>
      <c r="N19" s="22">
        <v>600</v>
      </c>
      <c r="O19" s="43"/>
      <c r="P19" s="27">
        <f>D19*O19</f>
        <v>0</v>
      </c>
      <c r="Q19" s="25" t="str">
        <f t="shared" si="0"/>
        <v xml:space="preserve"> </v>
      </c>
      <c r="R19" s="83"/>
      <c r="S19" s="81"/>
    </row>
    <row r="20" spans="2:19" ht="60.75" customHeight="1" thickTop="1" thickBot="1" x14ac:dyDescent="0.4">
      <c r="B20" s="75">
        <v>14</v>
      </c>
      <c r="C20" s="76" t="s">
        <v>26</v>
      </c>
      <c r="D20" s="77">
        <v>1</v>
      </c>
      <c r="E20" s="78" t="s">
        <v>19</v>
      </c>
      <c r="F20" s="79" t="s">
        <v>27</v>
      </c>
      <c r="G20" s="28"/>
      <c r="H20" s="80"/>
      <c r="I20" s="88"/>
      <c r="J20" s="81"/>
      <c r="K20" s="84" t="s">
        <v>53</v>
      </c>
      <c r="L20" s="81"/>
      <c r="M20" s="2">
        <f>D20*N20</f>
        <v>400</v>
      </c>
      <c r="N20" s="22">
        <v>400</v>
      </c>
      <c r="O20" s="43"/>
      <c r="P20" s="27">
        <f>D20*O20</f>
        <v>0</v>
      </c>
      <c r="Q20" s="25" t="str">
        <f t="shared" si="0"/>
        <v xml:space="preserve"> </v>
      </c>
      <c r="R20" s="83"/>
      <c r="S20" s="81"/>
    </row>
    <row r="21" spans="2:19" ht="63" customHeight="1" thickTop="1" thickBot="1" x14ac:dyDescent="0.4">
      <c r="B21" s="75">
        <v>15</v>
      </c>
      <c r="C21" s="76" t="s">
        <v>28</v>
      </c>
      <c r="D21" s="77">
        <v>1</v>
      </c>
      <c r="E21" s="78" t="s">
        <v>19</v>
      </c>
      <c r="F21" s="79" t="s">
        <v>67</v>
      </c>
      <c r="G21" s="28"/>
      <c r="H21" s="80"/>
      <c r="I21" s="88"/>
      <c r="J21" s="81"/>
      <c r="K21" s="82" t="s">
        <v>54</v>
      </c>
      <c r="L21" s="81"/>
      <c r="M21" s="2">
        <f>D21*N21</f>
        <v>1000</v>
      </c>
      <c r="N21" s="22">
        <v>1000</v>
      </c>
      <c r="O21" s="43"/>
      <c r="P21" s="27">
        <f>D21*O21</f>
        <v>0</v>
      </c>
      <c r="Q21" s="25" t="str">
        <f t="shared" si="0"/>
        <v xml:space="preserve"> </v>
      </c>
      <c r="R21" s="83"/>
      <c r="S21" s="81"/>
    </row>
    <row r="22" spans="2:19" ht="39" customHeight="1" thickTop="1" thickBot="1" x14ac:dyDescent="0.4">
      <c r="B22" s="75">
        <v>16</v>
      </c>
      <c r="C22" s="76" t="s">
        <v>29</v>
      </c>
      <c r="D22" s="77">
        <v>1</v>
      </c>
      <c r="E22" s="78" t="s">
        <v>19</v>
      </c>
      <c r="F22" s="79" t="s">
        <v>31</v>
      </c>
      <c r="G22" s="28"/>
      <c r="H22" s="80"/>
      <c r="I22" s="88"/>
      <c r="J22" s="81"/>
      <c r="K22" s="85"/>
      <c r="L22" s="81"/>
      <c r="M22" s="2">
        <f>D22*N22</f>
        <v>1600</v>
      </c>
      <c r="N22" s="22">
        <v>1600</v>
      </c>
      <c r="O22" s="43"/>
      <c r="P22" s="27">
        <f>D22*O22</f>
        <v>0</v>
      </c>
      <c r="Q22" s="25" t="str">
        <f t="shared" si="0"/>
        <v xml:space="preserve"> </v>
      </c>
      <c r="R22" s="83"/>
      <c r="S22" s="81"/>
    </row>
    <row r="23" spans="2:19" ht="65.25" customHeight="1" thickTop="1" thickBot="1" x14ac:dyDescent="0.4">
      <c r="B23" s="89">
        <v>17</v>
      </c>
      <c r="C23" s="90" t="s">
        <v>32</v>
      </c>
      <c r="D23" s="91">
        <v>1</v>
      </c>
      <c r="E23" s="92" t="s">
        <v>19</v>
      </c>
      <c r="F23" s="93" t="s">
        <v>68</v>
      </c>
      <c r="G23" s="28"/>
      <c r="H23" s="80"/>
      <c r="I23" s="88"/>
      <c r="J23" s="81"/>
      <c r="K23" s="94" t="s">
        <v>50</v>
      </c>
      <c r="L23" s="81"/>
      <c r="M23" s="38">
        <f>D23*N23</f>
        <v>160</v>
      </c>
      <c r="N23" s="39">
        <v>160</v>
      </c>
      <c r="O23" s="43"/>
      <c r="P23" s="34">
        <f>D23*O23</f>
        <v>0</v>
      </c>
      <c r="Q23" s="35" t="str">
        <f t="shared" si="0"/>
        <v xml:space="preserve"> </v>
      </c>
      <c r="R23" s="83"/>
      <c r="S23" s="81"/>
    </row>
    <row r="24" spans="2:19" ht="298.5" customHeight="1" thickTop="1" thickBot="1" x14ac:dyDescent="0.4">
      <c r="B24" s="95">
        <v>18</v>
      </c>
      <c r="C24" s="96" t="s">
        <v>79</v>
      </c>
      <c r="D24" s="97">
        <v>1</v>
      </c>
      <c r="E24" s="98" t="s">
        <v>19</v>
      </c>
      <c r="F24" s="99" t="s">
        <v>96</v>
      </c>
      <c r="G24" s="28"/>
      <c r="H24" s="100" t="s">
        <v>46</v>
      </c>
      <c r="I24" s="98" t="s">
        <v>47</v>
      </c>
      <c r="J24" s="81"/>
      <c r="K24" s="101" t="s">
        <v>73</v>
      </c>
      <c r="L24" s="102" t="s">
        <v>75</v>
      </c>
      <c r="M24" s="40">
        <f>D24*N24</f>
        <v>22000</v>
      </c>
      <c r="N24" s="41">
        <v>22000</v>
      </c>
      <c r="O24" s="43"/>
      <c r="P24" s="36">
        <f>D24*O24</f>
        <v>0</v>
      </c>
      <c r="Q24" s="37" t="str">
        <f t="shared" si="0"/>
        <v xml:space="preserve"> </v>
      </c>
      <c r="R24" s="103"/>
      <c r="S24" s="101" t="s">
        <v>2</v>
      </c>
    </row>
    <row r="25" spans="2:19" ht="244.5" customHeight="1" thickTop="1" thickBot="1" x14ac:dyDescent="0.4">
      <c r="B25" s="89">
        <v>19</v>
      </c>
      <c r="C25" s="90" t="s">
        <v>20</v>
      </c>
      <c r="D25" s="91">
        <v>8</v>
      </c>
      <c r="E25" s="92" t="s">
        <v>19</v>
      </c>
      <c r="F25" s="93" t="s">
        <v>80</v>
      </c>
      <c r="G25" s="28"/>
      <c r="H25" s="80"/>
      <c r="I25" s="104" t="s">
        <v>72</v>
      </c>
      <c r="J25" s="81"/>
      <c r="K25" s="94" t="s">
        <v>74</v>
      </c>
      <c r="L25" s="81"/>
      <c r="M25" s="38">
        <f>D25*N25</f>
        <v>8000</v>
      </c>
      <c r="N25" s="39">
        <v>1000</v>
      </c>
      <c r="O25" s="43"/>
      <c r="P25" s="34">
        <f>D25*O25</f>
        <v>0</v>
      </c>
      <c r="Q25" s="35" t="str">
        <f t="shared" si="0"/>
        <v xml:space="preserve"> </v>
      </c>
      <c r="R25" s="105" t="s">
        <v>78</v>
      </c>
      <c r="S25" s="94" t="s">
        <v>5</v>
      </c>
    </row>
    <row r="26" spans="2:19" ht="108" customHeight="1" thickTop="1" thickBot="1" x14ac:dyDescent="0.4">
      <c r="B26" s="95">
        <v>20</v>
      </c>
      <c r="C26" s="96" t="s">
        <v>91</v>
      </c>
      <c r="D26" s="97">
        <v>2</v>
      </c>
      <c r="E26" s="98" t="s">
        <v>19</v>
      </c>
      <c r="F26" s="99" t="s">
        <v>94</v>
      </c>
      <c r="G26" s="28"/>
      <c r="H26" s="100" t="s">
        <v>46</v>
      </c>
      <c r="I26" s="98" t="s">
        <v>84</v>
      </c>
      <c r="J26" s="81"/>
      <c r="K26" s="102" t="s">
        <v>85</v>
      </c>
      <c r="L26" s="102" t="s">
        <v>89</v>
      </c>
      <c r="M26" s="40">
        <f>D26*N26</f>
        <v>11000</v>
      </c>
      <c r="N26" s="42">
        <v>5500</v>
      </c>
      <c r="O26" s="43"/>
      <c r="P26" s="36">
        <f>D26*O26</f>
        <v>0</v>
      </c>
      <c r="Q26" s="37" t="str">
        <f t="shared" si="0"/>
        <v xml:space="preserve"> </v>
      </c>
      <c r="R26" s="106" t="s">
        <v>82</v>
      </c>
      <c r="S26" s="101" t="s">
        <v>3</v>
      </c>
    </row>
    <row r="27" spans="2:19" ht="54.75" customHeight="1" thickTop="1" thickBot="1" x14ac:dyDescent="0.4">
      <c r="B27" s="75">
        <v>21</v>
      </c>
      <c r="C27" s="76" t="s">
        <v>92</v>
      </c>
      <c r="D27" s="77">
        <v>1</v>
      </c>
      <c r="E27" s="78" t="s">
        <v>19</v>
      </c>
      <c r="F27" s="79" t="s">
        <v>93</v>
      </c>
      <c r="G27" s="28"/>
      <c r="H27" s="80"/>
      <c r="I27" s="78"/>
      <c r="J27" s="81"/>
      <c r="K27" s="85"/>
      <c r="L27" s="81"/>
      <c r="M27" s="2">
        <f>D27*N27</f>
        <v>900</v>
      </c>
      <c r="N27" s="22">
        <v>900</v>
      </c>
      <c r="O27" s="43"/>
      <c r="P27" s="27">
        <f>D27*O27</f>
        <v>0</v>
      </c>
      <c r="Q27" s="25" t="str">
        <f t="shared" si="0"/>
        <v xml:space="preserve"> </v>
      </c>
      <c r="R27" s="107" t="s">
        <v>82</v>
      </c>
      <c r="S27" s="84" t="s">
        <v>6</v>
      </c>
    </row>
    <row r="28" spans="2:19" ht="302.25" customHeight="1" thickTop="1" thickBot="1" x14ac:dyDescent="0.4">
      <c r="B28" s="75">
        <v>22</v>
      </c>
      <c r="C28" s="76" t="s">
        <v>18</v>
      </c>
      <c r="D28" s="77">
        <v>1</v>
      </c>
      <c r="E28" s="78" t="s">
        <v>19</v>
      </c>
      <c r="F28" s="79" t="s">
        <v>95</v>
      </c>
      <c r="G28" s="28"/>
      <c r="H28" s="80"/>
      <c r="I28" s="78" t="s">
        <v>69</v>
      </c>
      <c r="J28" s="81"/>
      <c r="K28" s="82" t="s">
        <v>86</v>
      </c>
      <c r="L28" s="81"/>
      <c r="M28" s="2">
        <f>D28*N28</f>
        <v>25000</v>
      </c>
      <c r="N28" s="22">
        <v>25000</v>
      </c>
      <c r="O28" s="43"/>
      <c r="P28" s="27">
        <f>D28*O28</f>
        <v>0</v>
      </c>
      <c r="Q28" s="25" t="str">
        <f t="shared" si="0"/>
        <v xml:space="preserve"> </v>
      </c>
      <c r="R28" s="107"/>
      <c r="S28" s="84" t="s">
        <v>4</v>
      </c>
    </row>
    <row r="29" spans="2:19" ht="218.25" customHeight="1" thickTop="1" thickBot="1" x14ac:dyDescent="0.4">
      <c r="B29" s="75">
        <v>23</v>
      </c>
      <c r="C29" s="76" t="s">
        <v>100</v>
      </c>
      <c r="D29" s="77">
        <v>1</v>
      </c>
      <c r="E29" s="78" t="s">
        <v>19</v>
      </c>
      <c r="F29" s="79" t="s">
        <v>101</v>
      </c>
      <c r="G29" s="28"/>
      <c r="H29" s="80"/>
      <c r="I29" s="78"/>
      <c r="J29" s="81"/>
      <c r="K29" s="85"/>
      <c r="L29" s="81"/>
      <c r="M29" s="2">
        <f>D29*N29</f>
        <v>2100</v>
      </c>
      <c r="N29" s="22">
        <v>2100</v>
      </c>
      <c r="O29" s="43"/>
      <c r="P29" s="27">
        <f>D29*O29</f>
        <v>0</v>
      </c>
      <c r="Q29" s="25" t="str">
        <f t="shared" si="0"/>
        <v xml:space="preserve"> </v>
      </c>
      <c r="R29" s="107" t="s">
        <v>83</v>
      </c>
      <c r="S29" s="84" t="s">
        <v>5</v>
      </c>
    </row>
    <row r="30" spans="2:19" ht="331.5" customHeight="1" thickTop="1" thickBot="1" x14ac:dyDescent="0.4">
      <c r="B30" s="75">
        <v>24</v>
      </c>
      <c r="C30" s="76" t="s">
        <v>79</v>
      </c>
      <c r="D30" s="77">
        <v>1</v>
      </c>
      <c r="E30" s="78" t="s">
        <v>19</v>
      </c>
      <c r="F30" s="79" t="s">
        <v>99</v>
      </c>
      <c r="G30" s="28"/>
      <c r="H30" s="80"/>
      <c r="I30" s="78" t="s">
        <v>47</v>
      </c>
      <c r="J30" s="81"/>
      <c r="K30" s="84" t="s">
        <v>87</v>
      </c>
      <c r="L30" s="81"/>
      <c r="M30" s="2">
        <f>D30*N30</f>
        <v>22000</v>
      </c>
      <c r="N30" s="22">
        <v>22000</v>
      </c>
      <c r="O30" s="43"/>
      <c r="P30" s="27">
        <f>D30*O30</f>
        <v>0</v>
      </c>
      <c r="Q30" s="25" t="str">
        <f t="shared" si="0"/>
        <v xml:space="preserve"> </v>
      </c>
      <c r="R30" s="108"/>
      <c r="S30" s="84" t="s">
        <v>2</v>
      </c>
    </row>
    <row r="31" spans="2:19" ht="302.25" customHeight="1" thickTop="1" thickBot="1" x14ac:dyDescent="0.4">
      <c r="B31" s="109">
        <v>25</v>
      </c>
      <c r="C31" s="110" t="s">
        <v>97</v>
      </c>
      <c r="D31" s="111">
        <v>1</v>
      </c>
      <c r="E31" s="112" t="s">
        <v>19</v>
      </c>
      <c r="F31" s="113" t="s">
        <v>98</v>
      </c>
      <c r="G31" s="28"/>
      <c r="H31" s="114"/>
      <c r="I31" s="112" t="s">
        <v>47</v>
      </c>
      <c r="J31" s="115"/>
      <c r="K31" s="116" t="s">
        <v>88</v>
      </c>
      <c r="L31" s="115"/>
      <c r="M31" s="3">
        <f>D31*N31</f>
        <v>35000</v>
      </c>
      <c r="N31" s="23">
        <v>35000</v>
      </c>
      <c r="O31" s="43"/>
      <c r="P31" s="29">
        <f>D31*O31</f>
        <v>0</v>
      </c>
      <c r="Q31" s="26" t="str">
        <f t="shared" si="0"/>
        <v xml:space="preserve"> </v>
      </c>
      <c r="R31" s="117"/>
      <c r="S31" s="116" t="s">
        <v>2</v>
      </c>
    </row>
    <row r="32" spans="2:19" ht="15" customHeight="1" thickTop="1" thickBot="1" x14ac:dyDescent="0.4">
      <c r="B32" s="118"/>
      <c r="C32" s="54"/>
      <c r="D32" s="118"/>
      <c r="E32" s="54"/>
      <c r="F32" s="54"/>
      <c r="G32" s="119"/>
      <c r="H32" s="118"/>
      <c r="I32" s="54"/>
      <c r="J32" s="118"/>
      <c r="K32" s="118"/>
      <c r="L32" s="118"/>
      <c r="M32" s="118"/>
      <c r="N32" s="118"/>
      <c r="O32" s="118"/>
      <c r="P32" s="118"/>
      <c r="Q32" s="54"/>
      <c r="R32" s="118"/>
    </row>
    <row r="33" spans="2:19" ht="66.75" customHeight="1" thickTop="1" thickBot="1" x14ac:dyDescent="0.4">
      <c r="B33" s="51" t="s">
        <v>16</v>
      </c>
      <c r="C33" s="51"/>
      <c r="D33" s="51"/>
      <c r="E33" s="51"/>
      <c r="F33" s="51"/>
      <c r="G33" s="51"/>
      <c r="H33" s="51"/>
      <c r="I33" s="121"/>
      <c r="J33" s="122"/>
      <c r="K33" s="122"/>
      <c r="L33" s="122"/>
      <c r="M33" s="4"/>
      <c r="N33" s="32" t="s">
        <v>11</v>
      </c>
      <c r="O33" s="47" t="s">
        <v>13</v>
      </c>
      <c r="P33" s="123"/>
      <c r="Q33" s="124"/>
      <c r="R33" s="125"/>
      <c r="S33" s="126"/>
    </row>
    <row r="34" spans="2:19" ht="36" customHeight="1" thickTop="1" thickBot="1" x14ac:dyDescent="0.4">
      <c r="B34" s="127" t="s">
        <v>17</v>
      </c>
      <c r="C34" s="127"/>
      <c r="D34" s="127"/>
      <c r="E34" s="127"/>
      <c r="F34" s="127"/>
      <c r="G34" s="127"/>
      <c r="H34" s="128"/>
      <c r="I34" s="17"/>
      <c r="J34" s="5"/>
      <c r="K34" s="5"/>
      <c r="L34" s="5"/>
      <c r="M34" s="6"/>
      <c r="N34" s="33">
        <f>SUM(M7:M31)</f>
        <v>228100</v>
      </c>
      <c r="O34" s="48">
        <f>SUM(P7:P31)</f>
        <v>0</v>
      </c>
      <c r="P34" s="129"/>
      <c r="Q34" s="130"/>
      <c r="R34" s="131"/>
      <c r="S34" s="132"/>
    </row>
    <row r="35" spans="2:19" ht="19.899999999999999" customHeight="1" thickTop="1" x14ac:dyDescent="0.35">
      <c r="B35" s="131"/>
      <c r="C35" s="16"/>
      <c r="D35" s="133"/>
      <c r="E35" s="16"/>
      <c r="F35" s="16"/>
      <c r="G35" s="46"/>
      <c r="H35" s="134"/>
      <c r="I35" s="55"/>
      <c r="J35" s="135"/>
      <c r="K35" s="135"/>
      <c r="L35" s="120"/>
      <c r="M35" s="120"/>
      <c r="N35" s="135"/>
      <c r="O35" s="135"/>
      <c r="P35" s="135"/>
    </row>
    <row r="36" spans="2:19" ht="19.899999999999999" customHeight="1" x14ac:dyDescent="0.35">
      <c r="B36" s="131"/>
      <c r="C36" s="16"/>
      <c r="D36" s="133"/>
      <c r="E36" s="16"/>
      <c r="F36" s="16"/>
      <c r="G36" s="46"/>
      <c r="H36" s="134"/>
      <c r="I36" s="55"/>
      <c r="J36" s="135"/>
      <c r="K36" s="135"/>
      <c r="L36" s="120"/>
      <c r="M36" s="120"/>
      <c r="N36" s="135"/>
      <c r="O36" s="135"/>
      <c r="P36" s="135"/>
    </row>
    <row r="37" spans="2:19" ht="19.899999999999999" customHeight="1" x14ac:dyDescent="0.35">
      <c r="B37" s="131"/>
      <c r="C37" s="16"/>
      <c r="D37" s="133"/>
      <c r="E37" s="16"/>
      <c r="F37" s="16"/>
      <c r="G37" s="46"/>
      <c r="H37" s="134"/>
      <c r="I37" s="55"/>
      <c r="J37" s="135"/>
      <c r="K37" s="135"/>
      <c r="L37" s="120"/>
      <c r="M37" s="120"/>
      <c r="N37" s="135"/>
      <c r="O37" s="135"/>
      <c r="P37" s="135"/>
    </row>
    <row r="38" spans="2:19" ht="19.899999999999999" customHeight="1" x14ac:dyDescent="0.35">
      <c r="B38" s="131"/>
      <c r="C38" s="16"/>
      <c r="D38" s="133"/>
      <c r="E38" s="16"/>
      <c r="F38" s="16"/>
      <c r="G38" s="46"/>
      <c r="H38" s="134"/>
      <c r="I38" s="55"/>
      <c r="J38" s="135"/>
      <c r="K38" s="135"/>
      <c r="L38" s="120"/>
      <c r="M38" s="120"/>
      <c r="N38" s="135"/>
      <c r="O38" s="135"/>
      <c r="P38" s="135"/>
    </row>
    <row r="39" spans="2:19" ht="19.899999999999999" customHeight="1" x14ac:dyDescent="0.35">
      <c r="B39" s="131"/>
      <c r="C39" s="16"/>
      <c r="D39" s="133"/>
      <c r="E39" s="16"/>
      <c r="F39" s="16"/>
      <c r="G39" s="46"/>
      <c r="H39" s="134"/>
      <c r="I39" s="55"/>
      <c r="J39" s="135"/>
      <c r="K39" s="135"/>
      <c r="L39" s="120"/>
      <c r="M39" s="120"/>
      <c r="N39" s="135"/>
      <c r="O39" s="135"/>
      <c r="P39" s="135"/>
    </row>
    <row r="40" spans="2:19" ht="19.899999999999999" customHeight="1" x14ac:dyDescent="0.35">
      <c r="B40" s="131"/>
      <c r="C40" s="16"/>
      <c r="D40" s="133"/>
      <c r="E40" s="16"/>
      <c r="F40" s="16"/>
      <c r="G40" s="46"/>
      <c r="H40" s="134"/>
      <c r="I40" s="55"/>
      <c r="J40" s="135"/>
      <c r="K40" s="135"/>
      <c r="L40" s="120"/>
      <c r="M40" s="120"/>
      <c r="N40" s="135"/>
      <c r="O40" s="135"/>
      <c r="P40" s="135"/>
    </row>
    <row r="41" spans="2:19" ht="19.899999999999999" customHeight="1" x14ac:dyDescent="0.35">
      <c r="B41" s="131"/>
      <c r="C41" s="16"/>
      <c r="D41" s="133"/>
      <c r="E41" s="16"/>
      <c r="F41" s="16"/>
      <c r="G41" s="46"/>
      <c r="H41" s="134"/>
      <c r="I41" s="55"/>
      <c r="J41" s="135"/>
      <c r="K41" s="135"/>
      <c r="L41" s="120"/>
      <c r="M41" s="120"/>
      <c r="N41" s="135"/>
      <c r="O41" s="135"/>
      <c r="P41" s="135"/>
    </row>
    <row r="42" spans="2:19" ht="19.899999999999999" customHeight="1" x14ac:dyDescent="0.35">
      <c r="B42" s="131"/>
      <c r="C42" s="16"/>
      <c r="D42" s="133"/>
      <c r="E42" s="16"/>
      <c r="F42" s="16"/>
      <c r="G42" s="46"/>
      <c r="H42" s="134"/>
      <c r="I42" s="55"/>
      <c r="J42" s="135"/>
      <c r="K42" s="135"/>
      <c r="L42" s="120"/>
      <c r="M42" s="120"/>
      <c r="N42" s="135"/>
      <c r="O42" s="135"/>
      <c r="P42" s="135"/>
    </row>
    <row r="43" spans="2:19" ht="19.899999999999999" customHeight="1" x14ac:dyDescent="0.35">
      <c r="B43" s="131"/>
      <c r="C43" s="16"/>
      <c r="D43" s="133"/>
      <c r="E43" s="16"/>
      <c r="F43" s="16"/>
      <c r="G43" s="46"/>
      <c r="H43" s="134"/>
      <c r="I43" s="55"/>
      <c r="J43" s="135"/>
      <c r="K43" s="135"/>
      <c r="L43" s="120"/>
      <c r="M43" s="120"/>
      <c r="N43" s="135"/>
      <c r="O43" s="135"/>
      <c r="P43" s="135"/>
    </row>
    <row r="44" spans="2:19" ht="19.899999999999999" customHeight="1" x14ac:dyDescent="0.35">
      <c r="B44" s="131"/>
      <c r="C44" s="16"/>
      <c r="D44" s="133"/>
      <c r="E44" s="16"/>
      <c r="F44" s="16"/>
      <c r="G44" s="46"/>
      <c r="H44" s="134"/>
      <c r="I44" s="55"/>
      <c r="J44" s="135"/>
      <c r="K44" s="135"/>
      <c r="L44" s="120"/>
      <c r="M44" s="120"/>
      <c r="N44" s="135"/>
      <c r="O44" s="135"/>
      <c r="P44" s="135"/>
    </row>
    <row r="45" spans="2:19" ht="19.899999999999999" customHeight="1" x14ac:dyDescent="0.35">
      <c r="B45" s="131"/>
      <c r="C45" s="16"/>
      <c r="D45" s="133"/>
      <c r="E45" s="16"/>
      <c r="F45" s="16"/>
      <c r="G45" s="46"/>
      <c r="H45" s="134"/>
      <c r="I45" s="55"/>
      <c r="J45" s="135"/>
      <c r="K45" s="135"/>
      <c r="L45" s="120"/>
      <c r="M45" s="120"/>
      <c r="N45" s="135"/>
      <c r="O45" s="135"/>
      <c r="P45" s="135"/>
    </row>
    <row r="46" spans="2:19" ht="19.899999999999999" customHeight="1" x14ac:dyDescent="0.35">
      <c r="B46" s="131"/>
      <c r="C46" s="16"/>
      <c r="D46" s="133"/>
      <c r="E46" s="16"/>
      <c r="F46" s="16"/>
      <c r="G46" s="46"/>
      <c r="H46" s="134"/>
      <c r="I46" s="55"/>
      <c r="J46" s="135"/>
      <c r="K46" s="135"/>
      <c r="L46" s="120"/>
      <c r="M46" s="120"/>
      <c r="N46" s="135"/>
      <c r="O46" s="135"/>
      <c r="P46" s="135"/>
    </row>
    <row r="47" spans="2:19" ht="19.899999999999999" customHeight="1" x14ac:dyDescent="0.35">
      <c r="B47" s="131"/>
      <c r="C47" s="16"/>
      <c r="D47" s="133"/>
      <c r="E47" s="16"/>
      <c r="F47" s="16"/>
      <c r="G47" s="46"/>
      <c r="H47" s="134"/>
      <c r="I47" s="55"/>
      <c r="J47" s="135"/>
      <c r="K47" s="135"/>
      <c r="L47" s="120"/>
      <c r="M47" s="120"/>
      <c r="N47" s="135"/>
      <c r="O47" s="135"/>
      <c r="P47" s="135"/>
    </row>
    <row r="48" spans="2:19" ht="19.899999999999999" customHeight="1" x14ac:dyDescent="0.35">
      <c r="B48" s="131"/>
      <c r="C48" s="16"/>
      <c r="D48" s="133"/>
      <c r="E48" s="16"/>
      <c r="F48" s="16"/>
      <c r="G48" s="46"/>
      <c r="H48" s="134"/>
      <c r="I48" s="55"/>
      <c r="J48" s="135"/>
      <c r="K48" s="135"/>
      <c r="L48" s="120"/>
      <c r="M48" s="120"/>
      <c r="N48" s="135"/>
      <c r="O48" s="135"/>
      <c r="P48" s="135"/>
    </row>
    <row r="49" spans="2:16" ht="19.899999999999999" customHeight="1" x14ac:dyDescent="0.35">
      <c r="B49" s="131"/>
      <c r="C49" s="16"/>
      <c r="D49" s="133"/>
      <c r="E49" s="16"/>
      <c r="F49" s="16"/>
      <c r="G49" s="46"/>
      <c r="H49" s="134"/>
      <c r="I49" s="55"/>
      <c r="J49" s="135"/>
      <c r="K49" s="135"/>
      <c r="L49" s="120"/>
      <c r="M49" s="120"/>
      <c r="N49" s="135"/>
      <c r="O49" s="135"/>
      <c r="P49" s="135"/>
    </row>
    <row r="50" spans="2:16" ht="19.899999999999999" customHeight="1" x14ac:dyDescent="0.35">
      <c r="B50" s="131"/>
      <c r="C50" s="16"/>
      <c r="D50" s="133"/>
      <c r="E50" s="16"/>
      <c r="F50" s="16"/>
      <c r="G50" s="46"/>
      <c r="H50" s="134"/>
      <c r="I50" s="55"/>
      <c r="J50" s="135"/>
      <c r="K50" s="135"/>
      <c r="L50" s="120"/>
      <c r="M50" s="120"/>
      <c r="N50" s="135"/>
      <c r="O50" s="135"/>
      <c r="P50" s="135"/>
    </row>
    <row r="51" spans="2:16" ht="19.899999999999999" customHeight="1" x14ac:dyDescent="0.35">
      <c r="B51" s="131"/>
      <c r="C51" s="16"/>
      <c r="D51" s="133"/>
      <c r="E51" s="16"/>
      <c r="F51" s="16"/>
      <c r="G51" s="46"/>
      <c r="H51" s="134"/>
      <c r="I51" s="55"/>
      <c r="J51" s="135"/>
      <c r="K51" s="135"/>
      <c r="L51" s="120"/>
      <c r="M51" s="120"/>
      <c r="N51" s="135"/>
      <c r="O51" s="135"/>
      <c r="P51" s="135"/>
    </row>
    <row r="52" spans="2:16" ht="19.899999999999999" customHeight="1" x14ac:dyDescent="0.35">
      <c r="B52" s="131"/>
      <c r="C52" s="16"/>
      <c r="D52" s="133"/>
      <c r="E52" s="16"/>
      <c r="F52" s="16"/>
      <c r="G52" s="46"/>
      <c r="H52" s="134"/>
      <c r="I52" s="55"/>
      <c r="J52" s="135"/>
      <c r="K52" s="135"/>
      <c r="L52" s="120"/>
      <c r="M52" s="120"/>
      <c r="N52" s="135"/>
      <c r="O52" s="135"/>
      <c r="P52" s="135"/>
    </row>
    <row r="53" spans="2:16" ht="19.899999999999999" customHeight="1" x14ac:dyDescent="0.35">
      <c r="B53" s="131"/>
      <c r="C53" s="16"/>
      <c r="D53" s="133"/>
      <c r="E53" s="16"/>
      <c r="F53" s="16"/>
      <c r="G53" s="46"/>
      <c r="H53" s="134"/>
      <c r="I53" s="55"/>
      <c r="J53" s="135"/>
      <c r="K53" s="135"/>
      <c r="L53" s="120"/>
      <c r="M53" s="120"/>
      <c r="N53" s="135"/>
      <c r="O53" s="135"/>
      <c r="P53" s="135"/>
    </row>
    <row r="54" spans="2:16" ht="19.899999999999999" customHeight="1" x14ac:dyDescent="0.35">
      <c r="B54" s="131"/>
      <c r="C54" s="16"/>
      <c r="D54" s="133"/>
      <c r="E54" s="16"/>
      <c r="F54" s="16"/>
      <c r="G54" s="46"/>
      <c r="H54" s="134"/>
      <c r="I54" s="55"/>
      <c r="J54" s="135"/>
      <c r="K54" s="135"/>
      <c r="L54" s="120"/>
      <c r="M54" s="120"/>
      <c r="N54" s="135"/>
      <c r="O54" s="135"/>
      <c r="P54" s="135"/>
    </row>
    <row r="55" spans="2:16" ht="19.899999999999999" customHeight="1" x14ac:dyDescent="0.35">
      <c r="B55" s="131"/>
      <c r="C55" s="16"/>
      <c r="D55" s="133"/>
      <c r="E55" s="16"/>
      <c r="F55" s="16"/>
      <c r="G55" s="46"/>
      <c r="H55" s="134"/>
      <c r="I55" s="55"/>
      <c r="J55" s="135"/>
      <c r="K55" s="135"/>
      <c r="L55" s="120"/>
      <c r="M55" s="120"/>
      <c r="N55" s="135"/>
      <c r="O55" s="135"/>
      <c r="P55" s="135"/>
    </row>
    <row r="56" spans="2:16" ht="19.899999999999999" customHeight="1" x14ac:dyDescent="0.35">
      <c r="B56" s="131"/>
      <c r="C56" s="16"/>
      <c r="D56" s="133"/>
      <c r="E56" s="16"/>
      <c r="F56" s="16"/>
      <c r="G56" s="46"/>
      <c r="H56" s="134"/>
      <c r="I56" s="55"/>
      <c r="J56" s="135"/>
      <c r="K56" s="135"/>
      <c r="L56" s="120"/>
      <c r="M56" s="120"/>
      <c r="N56" s="135"/>
      <c r="O56" s="135"/>
      <c r="P56" s="135"/>
    </row>
    <row r="57" spans="2:16" ht="19.899999999999999" customHeight="1" x14ac:dyDescent="0.35">
      <c r="B57" s="131"/>
      <c r="C57" s="16"/>
      <c r="D57" s="133"/>
      <c r="E57" s="16"/>
      <c r="F57" s="16"/>
      <c r="G57" s="46"/>
      <c r="H57" s="134"/>
      <c r="I57" s="55"/>
      <c r="J57" s="135"/>
      <c r="K57" s="135"/>
      <c r="L57" s="120"/>
      <c r="M57" s="120"/>
      <c r="N57" s="135"/>
      <c r="O57" s="135"/>
      <c r="P57" s="135"/>
    </row>
    <row r="58" spans="2:16" ht="19.899999999999999" customHeight="1" x14ac:dyDescent="0.35">
      <c r="B58" s="131"/>
      <c r="C58" s="16"/>
      <c r="D58" s="133"/>
      <c r="E58" s="16"/>
      <c r="F58" s="16"/>
      <c r="G58" s="46"/>
      <c r="H58" s="134"/>
      <c r="I58" s="55"/>
      <c r="J58" s="135"/>
      <c r="K58" s="135"/>
      <c r="L58" s="120"/>
      <c r="M58" s="120"/>
      <c r="N58" s="135"/>
      <c r="O58" s="135"/>
      <c r="P58" s="135"/>
    </row>
    <row r="59" spans="2:16" ht="19.899999999999999" customHeight="1" x14ac:dyDescent="0.35">
      <c r="B59" s="131"/>
      <c r="C59" s="16"/>
      <c r="D59" s="133"/>
      <c r="E59" s="16"/>
      <c r="F59" s="16"/>
      <c r="G59" s="46"/>
      <c r="H59" s="134"/>
      <c r="I59" s="55"/>
      <c r="J59" s="135"/>
      <c r="K59" s="135"/>
      <c r="L59" s="120"/>
      <c r="M59" s="120"/>
      <c r="N59" s="135"/>
      <c r="O59" s="135"/>
      <c r="P59" s="135"/>
    </row>
    <row r="60" spans="2:16" ht="19.899999999999999" customHeight="1" x14ac:dyDescent="0.35">
      <c r="B60" s="131"/>
      <c r="C60" s="16"/>
      <c r="D60" s="133"/>
      <c r="E60" s="16"/>
      <c r="F60" s="16"/>
      <c r="G60" s="46"/>
      <c r="H60" s="134"/>
      <c r="I60" s="55"/>
      <c r="J60" s="135"/>
      <c r="K60" s="135"/>
      <c r="L60" s="120"/>
      <c r="M60" s="120"/>
      <c r="N60" s="135"/>
      <c r="O60" s="135"/>
      <c r="P60" s="135"/>
    </row>
    <row r="61" spans="2:16" ht="19.899999999999999" customHeight="1" x14ac:dyDescent="0.35">
      <c r="B61" s="131"/>
      <c r="C61" s="16"/>
      <c r="D61" s="133"/>
      <c r="E61" s="16"/>
      <c r="F61" s="16"/>
      <c r="G61" s="46"/>
      <c r="H61" s="134"/>
      <c r="I61" s="55"/>
      <c r="J61" s="135"/>
      <c r="K61" s="135"/>
      <c r="L61" s="120"/>
      <c r="M61" s="120"/>
      <c r="N61" s="135"/>
      <c r="O61" s="135"/>
      <c r="P61" s="135"/>
    </row>
    <row r="62" spans="2:16" ht="19.899999999999999" customHeight="1" x14ac:dyDescent="0.35">
      <c r="B62" s="131"/>
      <c r="C62" s="16"/>
      <c r="D62" s="133"/>
      <c r="E62" s="16"/>
      <c r="F62" s="16"/>
      <c r="G62" s="46"/>
      <c r="H62" s="134"/>
      <c r="I62" s="55"/>
      <c r="J62" s="135"/>
      <c r="K62" s="135"/>
      <c r="L62" s="120"/>
      <c r="M62" s="120"/>
      <c r="N62" s="135"/>
      <c r="O62" s="135"/>
      <c r="P62" s="135"/>
    </row>
    <row r="63" spans="2:16" ht="19.899999999999999" customHeight="1" x14ac:dyDescent="0.35">
      <c r="B63" s="131"/>
      <c r="C63" s="16"/>
      <c r="D63" s="133"/>
      <c r="E63" s="16"/>
      <c r="F63" s="16"/>
      <c r="G63" s="46"/>
      <c r="H63" s="134"/>
      <c r="I63" s="55"/>
      <c r="J63" s="135"/>
      <c r="K63" s="135"/>
      <c r="L63" s="120"/>
      <c r="M63" s="120"/>
      <c r="N63" s="135"/>
      <c r="O63" s="135"/>
      <c r="P63" s="135"/>
    </row>
    <row r="64" spans="2:16" ht="19.899999999999999" customHeight="1" x14ac:dyDescent="0.35">
      <c r="B64" s="131"/>
      <c r="C64" s="16"/>
      <c r="D64" s="133"/>
      <c r="E64" s="16"/>
      <c r="F64" s="16"/>
      <c r="G64" s="46"/>
      <c r="H64" s="134"/>
      <c r="I64" s="55"/>
      <c r="J64" s="135"/>
      <c r="K64" s="135"/>
      <c r="L64" s="120"/>
      <c r="M64" s="120"/>
      <c r="N64" s="135"/>
      <c r="O64" s="135"/>
      <c r="P64" s="135"/>
    </row>
    <row r="65" spans="2:16" ht="19.899999999999999" customHeight="1" x14ac:dyDescent="0.35">
      <c r="B65" s="131"/>
      <c r="C65" s="16"/>
      <c r="D65" s="133"/>
      <c r="E65" s="16"/>
      <c r="F65" s="16"/>
      <c r="G65" s="46"/>
      <c r="H65" s="134"/>
      <c r="I65" s="55"/>
      <c r="J65" s="135"/>
      <c r="K65" s="135"/>
      <c r="L65" s="120"/>
      <c r="M65" s="120"/>
      <c r="N65" s="135"/>
      <c r="O65" s="135"/>
      <c r="P65" s="135"/>
    </row>
    <row r="66" spans="2:16" ht="19.899999999999999" customHeight="1" x14ac:dyDescent="0.35">
      <c r="B66" s="131"/>
      <c r="C66" s="16"/>
      <c r="D66" s="133"/>
      <c r="E66" s="16"/>
      <c r="F66" s="16"/>
      <c r="G66" s="46"/>
      <c r="H66" s="134"/>
      <c r="I66" s="55"/>
      <c r="J66" s="135"/>
      <c r="K66" s="135"/>
      <c r="L66" s="120"/>
      <c r="M66" s="120"/>
      <c r="N66" s="135"/>
      <c r="O66" s="135"/>
      <c r="P66" s="135"/>
    </row>
    <row r="67" spans="2:16" ht="19.899999999999999" customHeight="1" x14ac:dyDescent="0.35">
      <c r="B67" s="131"/>
      <c r="C67" s="16"/>
      <c r="D67" s="133"/>
      <c r="E67" s="16"/>
      <c r="F67" s="16"/>
      <c r="G67" s="46"/>
      <c r="H67" s="134"/>
      <c r="I67" s="55"/>
      <c r="J67" s="135"/>
      <c r="K67" s="135"/>
      <c r="L67" s="120"/>
      <c r="M67" s="120"/>
      <c r="N67" s="135"/>
      <c r="O67" s="135"/>
      <c r="P67" s="135"/>
    </row>
    <row r="68" spans="2:16" ht="19.899999999999999" customHeight="1" x14ac:dyDescent="0.35">
      <c r="B68" s="131"/>
      <c r="C68" s="16"/>
      <c r="D68" s="133"/>
      <c r="E68" s="16"/>
      <c r="F68" s="16"/>
      <c r="G68" s="46"/>
      <c r="H68" s="134"/>
      <c r="I68" s="55"/>
      <c r="J68" s="135"/>
      <c r="K68" s="135"/>
      <c r="L68" s="120"/>
      <c r="M68" s="120"/>
      <c r="N68" s="135"/>
      <c r="O68" s="135"/>
      <c r="P68" s="135"/>
    </row>
    <row r="69" spans="2:16" ht="19.899999999999999" customHeight="1" x14ac:dyDescent="0.35">
      <c r="B69" s="131"/>
      <c r="C69" s="16"/>
      <c r="D69" s="133"/>
      <c r="E69" s="16"/>
      <c r="F69" s="16"/>
      <c r="G69" s="46"/>
      <c r="H69" s="134"/>
      <c r="I69" s="55"/>
      <c r="J69" s="135"/>
      <c r="K69" s="135"/>
      <c r="L69" s="120"/>
      <c r="M69" s="120"/>
      <c r="N69" s="135"/>
      <c r="O69" s="135"/>
      <c r="P69" s="135"/>
    </row>
    <row r="70" spans="2:16" ht="19.899999999999999" customHeight="1" x14ac:dyDescent="0.35">
      <c r="B70" s="131"/>
      <c r="C70" s="16"/>
      <c r="D70" s="133"/>
      <c r="E70" s="16"/>
      <c r="F70" s="16"/>
      <c r="G70" s="46"/>
      <c r="H70" s="134"/>
      <c r="I70" s="55"/>
      <c r="J70" s="135"/>
      <c r="K70" s="135"/>
      <c r="L70" s="120"/>
      <c r="M70" s="120"/>
      <c r="N70" s="135"/>
      <c r="O70" s="135"/>
      <c r="P70" s="135"/>
    </row>
    <row r="71" spans="2:16" ht="19.899999999999999" customHeight="1" x14ac:dyDescent="0.35">
      <c r="B71" s="131"/>
      <c r="C71" s="16"/>
      <c r="D71" s="133"/>
      <c r="E71" s="16"/>
      <c r="F71" s="16"/>
      <c r="G71" s="46"/>
      <c r="H71" s="134"/>
      <c r="I71" s="55"/>
      <c r="J71" s="135"/>
      <c r="K71" s="135"/>
      <c r="L71" s="120"/>
      <c r="M71" s="120"/>
      <c r="N71" s="135"/>
      <c r="O71" s="135"/>
      <c r="P71" s="135"/>
    </row>
    <row r="72" spans="2:16" ht="19.899999999999999" customHeight="1" x14ac:dyDescent="0.35">
      <c r="B72" s="131"/>
      <c r="C72" s="16"/>
      <c r="D72" s="133"/>
      <c r="E72" s="16"/>
      <c r="F72" s="16"/>
      <c r="G72" s="46"/>
      <c r="H72" s="134"/>
      <c r="I72" s="55"/>
      <c r="J72" s="135"/>
      <c r="K72" s="135"/>
      <c r="L72" s="120"/>
      <c r="M72" s="120"/>
      <c r="N72" s="135"/>
      <c r="O72" s="135"/>
      <c r="P72" s="135"/>
    </row>
    <row r="73" spans="2:16" ht="19.899999999999999" customHeight="1" x14ac:dyDescent="0.35">
      <c r="B73" s="131"/>
      <c r="C73" s="16"/>
      <c r="D73" s="133"/>
      <c r="E73" s="16"/>
      <c r="F73" s="16"/>
      <c r="G73" s="46"/>
      <c r="H73" s="134"/>
      <c r="I73" s="55"/>
      <c r="J73" s="135"/>
      <c r="K73" s="135"/>
      <c r="L73" s="120"/>
      <c r="M73" s="120"/>
      <c r="N73" s="135"/>
      <c r="O73" s="135"/>
      <c r="P73" s="135"/>
    </row>
    <row r="74" spans="2:16" ht="19.899999999999999" customHeight="1" x14ac:dyDescent="0.35">
      <c r="B74" s="131"/>
      <c r="C74" s="16"/>
      <c r="D74" s="133"/>
      <c r="E74" s="16"/>
      <c r="F74" s="16"/>
      <c r="G74" s="46"/>
      <c r="H74" s="134"/>
      <c r="I74" s="55"/>
      <c r="J74" s="135"/>
      <c r="K74" s="135"/>
      <c r="L74" s="120"/>
      <c r="M74" s="120"/>
      <c r="N74" s="135"/>
      <c r="O74" s="135"/>
      <c r="P74" s="135"/>
    </row>
    <row r="75" spans="2:16" ht="19.899999999999999" customHeight="1" x14ac:dyDescent="0.35">
      <c r="B75" s="131"/>
      <c r="C75" s="16"/>
      <c r="D75" s="133"/>
      <c r="E75" s="16"/>
      <c r="F75" s="16"/>
      <c r="G75" s="46"/>
      <c r="H75" s="134"/>
      <c r="I75" s="55"/>
      <c r="J75" s="135"/>
      <c r="K75" s="135"/>
      <c r="L75" s="120"/>
      <c r="M75" s="120"/>
      <c r="N75" s="135"/>
      <c r="O75" s="135"/>
      <c r="P75" s="135"/>
    </row>
    <row r="76" spans="2:16" ht="19.899999999999999" customHeight="1" x14ac:dyDescent="0.35">
      <c r="B76" s="131"/>
      <c r="C76" s="16"/>
      <c r="D76" s="133"/>
      <c r="E76" s="16"/>
      <c r="F76" s="16"/>
      <c r="G76" s="46"/>
      <c r="H76" s="134"/>
      <c r="I76" s="55"/>
      <c r="J76" s="135"/>
      <c r="K76" s="135"/>
      <c r="L76" s="120"/>
      <c r="M76" s="120"/>
      <c r="N76" s="135"/>
      <c r="O76" s="135"/>
      <c r="P76" s="135"/>
    </row>
    <row r="77" spans="2:16" ht="19.899999999999999" customHeight="1" x14ac:dyDescent="0.35">
      <c r="B77" s="131"/>
      <c r="C77" s="16"/>
      <c r="D77" s="133"/>
      <c r="E77" s="16"/>
      <c r="F77" s="16"/>
      <c r="G77" s="46"/>
      <c r="H77" s="134"/>
      <c r="I77" s="55"/>
      <c r="J77" s="135"/>
      <c r="K77" s="135"/>
      <c r="L77" s="120"/>
      <c r="M77" s="120"/>
      <c r="N77" s="135"/>
      <c r="O77" s="135"/>
      <c r="P77" s="135"/>
    </row>
    <row r="78" spans="2:16" ht="19.899999999999999" customHeight="1" x14ac:dyDescent="0.35">
      <c r="B78" s="131"/>
      <c r="C78" s="16"/>
      <c r="D78" s="133"/>
      <c r="E78" s="16"/>
      <c r="F78" s="16"/>
      <c r="G78" s="46"/>
      <c r="H78" s="134"/>
      <c r="I78" s="55"/>
      <c r="J78" s="135"/>
      <c r="K78" s="135"/>
      <c r="L78" s="120"/>
      <c r="M78" s="120"/>
      <c r="N78" s="135"/>
      <c r="O78" s="135"/>
      <c r="P78" s="135"/>
    </row>
    <row r="79" spans="2:16" ht="19.899999999999999" customHeight="1" x14ac:dyDescent="0.35">
      <c r="B79" s="131"/>
      <c r="C79" s="16"/>
      <c r="D79" s="133"/>
      <c r="E79" s="16"/>
      <c r="F79" s="16"/>
      <c r="G79" s="46"/>
      <c r="H79" s="134"/>
      <c r="I79" s="55"/>
      <c r="J79" s="135"/>
      <c r="K79" s="135"/>
      <c r="L79" s="120"/>
      <c r="M79" s="120"/>
      <c r="N79" s="135"/>
      <c r="O79" s="135"/>
      <c r="P79" s="135"/>
    </row>
    <row r="80" spans="2:16" ht="19.899999999999999" customHeight="1" x14ac:dyDescent="0.35">
      <c r="B80" s="131"/>
      <c r="C80" s="16"/>
      <c r="D80" s="133"/>
      <c r="E80" s="16"/>
      <c r="F80" s="16"/>
      <c r="G80" s="46"/>
      <c r="H80" s="134"/>
      <c r="I80" s="55"/>
      <c r="J80" s="135"/>
      <c r="K80" s="135"/>
      <c r="L80" s="120"/>
      <c r="M80" s="120"/>
      <c r="N80" s="135"/>
      <c r="O80" s="135"/>
      <c r="P80" s="135"/>
    </row>
    <row r="81" spans="2:16" ht="19.899999999999999" customHeight="1" x14ac:dyDescent="0.35">
      <c r="B81" s="131"/>
      <c r="C81" s="16"/>
      <c r="D81" s="133"/>
      <c r="E81" s="16"/>
      <c r="F81" s="16"/>
      <c r="G81" s="46"/>
      <c r="H81" s="134"/>
      <c r="I81" s="55"/>
      <c r="J81" s="135"/>
      <c r="K81" s="135"/>
      <c r="L81" s="120"/>
      <c r="M81" s="120"/>
      <c r="N81" s="135"/>
      <c r="O81" s="135"/>
      <c r="P81" s="135"/>
    </row>
    <row r="82" spans="2:16" ht="19.899999999999999" customHeight="1" x14ac:dyDescent="0.35">
      <c r="B82" s="131"/>
      <c r="C82" s="16"/>
      <c r="D82" s="133"/>
      <c r="E82" s="16"/>
      <c r="F82" s="16"/>
      <c r="G82" s="46"/>
      <c r="H82" s="134"/>
      <c r="I82" s="55"/>
      <c r="J82" s="135"/>
      <c r="K82" s="135"/>
      <c r="L82" s="120"/>
      <c r="M82" s="120"/>
      <c r="N82" s="135"/>
      <c r="O82" s="135"/>
      <c r="P82" s="135"/>
    </row>
    <row r="83" spans="2:16" ht="19.899999999999999" customHeight="1" x14ac:dyDescent="0.35">
      <c r="B83" s="131"/>
      <c r="C83" s="16"/>
      <c r="D83" s="133"/>
      <c r="E83" s="16"/>
      <c r="F83" s="16"/>
      <c r="G83" s="46"/>
      <c r="H83" s="134"/>
      <c r="I83" s="55"/>
      <c r="J83" s="135"/>
      <c r="K83" s="135"/>
      <c r="L83" s="120"/>
      <c r="M83" s="120"/>
      <c r="N83" s="135"/>
      <c r="O83" s="135"/>
      <c r="P83" s="135"/>
    </row>
    <row r="84" spans="2:16" ht="19.899999999999999" customHeight="1" x14ac:dyDescent="0.35">
      <c r="B84" s="131"/>
      <c r="C84" s="16"/>
      <c r="D84" s="133"/>
      <c r="E84" s="16"/>
      <c r="F84" s="16"/>
      <c r="G84" s="46"/>
      <c r="H84" s="134"/>
      <c r="I84" s="55"/>
      <c r="J84" s="135"/>
      <c r="K84" s="135"/>
      <c r="L84" s="120"/>
      <c r="M84" s="120"/>
      <c r="N84" s="135"/>
      <c r="O84" s="135"/>
      <c r="P84" s="135"/>
    </row>
    <row r="85" spans="2:16" ht="19.899999999999999" customHeight="1" x14ac:dyDescent="0.35">
      <c r="B85" s="131"/>
      <c r="C85" s="16"/>
      <c r="D85" s="133"/>
      <c r="E85" s="16"/>
      <c r="F85" s="16"/>
      <c r="G85" s="46"/>
      <c r="H85" s="134"/>
      <c r="I85" s="55"/>
      <c r="J85" s="135"/>
      <c r="K85" s="135"/>
      <c r="L85" s="120"/>
      <c r="M85" s="120"/>
      <c r="N85" s="135"/>
      <c r="O85" s="135"/>
      <c r="P85" s="135"/>
    </row>
    <row r="86" spans="2:16" ht="19.899999999999999" customHeight="1" x14ac:dyDescent="0.35">
      <c r="B86" s="131"/>
      <c r="C86" s="16"/>
      <c r="D86" s="133"/>
      <c r="E86" s="16"/>
      <c r="F86" s="16"/>
      <c r="G86" s="46"/>
      <c r="H86" s="134"/>
      <c r="I86" s="55"/>
      <c r="J86" s="135"/>
      <c r="K86" s="135"/>
      <c r="L86" s="120"/>
      <c r="M86" s="120"/>
      <c r="N86" s="135"/>
      <c r="O86" s="135"/>
      <c r="P86" s="135"/>
    </row>
    <row r="87" spans="2:16" ht="19.899999999999999" customHeight="1" x14ac:dyDescent="0.35">
      <c r="B87" s="131"/>
      <c r="C87" s="16"/>
      <c r="D87" s="133"/>
      <c r="E87" s="16"/>
      <c r="F87" s="16"/>
      <c r="G87" s="46"/>
      <c r="H87" s="134"/>
      <c r="I87" s="55"/>
      <c r="J87" s="135"/>
      <c r="K87" s="135"/>
      <c r="L87" s="120"/>
      <c r="M87" s="120"/>
      <c r="N87" s="135"/>
      <c r="O87" s="135"/>
      <c r="P87" s="135"/>
    </row>
    <row r="88" spans="2:16" ht="19.899999999999999" customHeight="1" x14ac:dyDescent="0.35">
      <c r="B88" s="131"/>
      <c r="C88" s="16"/>
      <c r="D88" s="133"/>
      <c r="E88" s="16"/>
      <c r="F88" s="16"/>
      <c r="G88" s="46"/>
      <c r="H88" s="134"/>
      <c r="I88" s="55"/>
      <c r="J88" s="135"/>
      <c r="K88" s="135"/>
      <c r="L88" s="120"/>
      <c r="M88" s="120"/>
      <c r="N88" s="135"/>
      <c r="O88" s="135"/>
      <c r="P88" s="135"/>
    </row>
    <row r="89" spans="2:16" ht="19.899999999999999" customHeight="1" x14ac:dyDescent="0.35">
      <c r="B89" s="131"/>
      <c r="C89" s="16"/>
      <c r="D89" s="133"/>
      <c r="E89" s="16"/>
      <c r="F89" s="16"/>
      <c r="G89" s="46"/>
      <c r="H89" s="134"/>
      <c r="I89" s="55"/>
      <c r="J89" s="135"/>
      <c r="K89" s="135"/>
      <c r="L89" s="120"/>
      <c r="M89" s="120"/>
      <c r="N89" s="135"/>
      <c r="O89" s="135"/>
      <c r="P89" s="135"/>
    </row>
    <row r="90" spans="2:16" ht="19.899999999999999" customHeight="1" x14ac:dyDescent="0.35">
      <c r="B90" s="131"/>
      <c r="C90" s="16"/>
      <c r="D90" s="133"/>
      <c r="E90" s="16"/>
      <c r="F90" s="16"/>
      <c r="G90" s="46"/>
      <c r="H90" s="134"/>
      <c r="I90" s="55"/>
      <c r="J90" s="135"/>
      <c r="K90" s="135"/>
      <c r="L90" s="120"/>
      <c r="M90" s="120"/>
      <c r="N90" s="135"/>
      <c r="O90" s="135"/>
      <c r="P90" s="135"/>
    </row>
    <row r="91" spans="2:16" ht="19.899999999999999" customHeight="1" x14ac:dyDescent="0.35">
      <c r="B91" s="131"/>
      <c r="C91" s="16"/>
      <c r="D91" s="133"/>
      <c r="E91" s="16"/>
      <c r="F91" s="16"/>
      <c r="G91" s="46"/>
      <c r="H91" s="134"/>
      <c r="I91" s="55"/>
      <c r="J91" s="135"/>
      <c r="K91" s="135"/>
      <c r="L91" s="120"/>
      <c r="M91" s="120"/>
      <c r="N91" s="135"/>
      <c r="O91" s="135"/>
      <c r="P91" s="135"/>
    </row>
    <row r="92" spans="2:16" ht="19.899999999999999" customHeight="1" x14ac:dyDescent="0.35">
      <c r="B92" s="131"/>
      <c r="C92" s="16"/>
      <c r="D92" s="133"/>
      <c r="E92" s="16"/>
      <c r="F92" s="16"/>
      <c r="G92" s="46"/>
      <c r="H92" s="134"/>
      <c r="I92" s="55"/>
      <c r="J92" s="135"/>
      <c r="K92" s="135"/>
      <c r="L92" s="120"/>
      <c r="M92" s="120"/>
      <c r="N92" s="135"/>
      <c r="O92" s="135"/>
      <c r="P92" s="135"/>
    </row>
    <row r="93" spans="2:16" ht="19.899999999999999" customHeight="1" x14ac:dyDescent="0.35">
      <c r="B93" s="131"/>
      <c r="C93" s="16"/>
      <c r="D93" s="133"/>
      <c r="E93" s="16"/>
      <c r="F93" s="16"/>
      <c r="G93" s="46"/>
      <c r="H93" s="134"/>
      <c r="I93" s="55"/>
      <c r="J93" s="135"/>
      <c r="K93" s="135"/>
      <c r="L93" s="120"/>
      <c r="M93" s="120"/>
      <c r="N93" s="135"/>
      <c r="O93" s="135"/>
      <c r="P93" s="135"/>
    </row>
    <row r="94" spans="2:16" ht="19.899999999999999" customHeight="1" x14ac:dyDescent="0.35">
      <c r="B94" s="131"/>
      <c r="C94" s="16"/>
      <c r="D94" s="133"/>
      <c r="E94" s="16"/>
      <c r="F94" s="16"/>
      <c r="G94" s="46"/>
      <c r="H94" s="134"/>
      <c r="I94" s="55"/>
      <c r="J94" s="135"/>
      <c r="K94" s="135"/>
      <c r="L94" s="120"/>
      <c r="M94" s="120"/>
      <c r="N94" s="135"/>
      <c r="O94" s="135"/>
      <c r="P94" s="135"/>
    </row>
    <row r="95" spans="2:16" ht="19.899999999999999" customHeight="1" x14ac:dyDescent="0.35">
      <c r="B95" s="131"/>
      <c r="C95" s="16"/>
      <c r="D95" s="133"/>
      <c r="E95" s="16"/>
      <c r="F95" s="16"/>
      <c r="G95" s="46"/>
      <c r="H95" s="134"/>
      <c r="I95" s="55"/>
      <c r="J95" s="135"/>
      <c r="K95" s="135"/>
      <c r="L95" s="120"/>
      <c r="M95" s="120"/>
      <c r="N95" s="135"/>
      <c r="O95" s="135"/>
      <c r="P95" s="135"/>
    </row>
    <row r="96" spans="2:16" ht="19.899999999999999" customHeight="1" x14ac:dyDescent="0.35">
      <c r="B96" s="131"/>
      <c r="C96" s="16"/>
      <c r="D96" s="133"/>
      <c r="E96" s="16"/>
      <c r="F96" s="16"/>
      <c r="G96" s="46"/>
      <c r="H96" s="134"/>
      <c r="I96" s="55"/>
      <c r="J96" s="135"/>
      <c r="K96" s="135"/>
      <c r="L96" s="120"/>
      <c r="M96" s="120"/>
      <c r="N96" s="135"/>
      <c r="O96" s="135"/>
      <c r="P96" s="135"/>
    </row>
    <row r="97" spans="2:16" ht="19.899999999999999" customHeight="1" x14ac:dyDescent="0.35">
      <c r="B97" s="131"/>
      <c r="C97" s="16"/>
      <c r="D97" s="133"/>
      <c r="E97" s="16"/>
      <c r="F97" s="16"/>
      <c r="G97" s="46"/>
      <c r="H97" s="134"/>
      <c r="I97" s="55"/>
      <c r="J97" s="135"/>
      <c r="K97" s="135"/>
      <c r="L97" s="120"/>
      <c r="M97" s="120"/>
      <c r="N97" s="135"/>
      <c r="O97" s="135"/>
      <c r="P97" s="135"/>
    </row>
    <row r="98" spans="2:16" ht="19.899999999999999" customHeight="1" x14ac:dyDescent="0.35">
      <c r="B98" s="131"/>
      <c r="C98" s="16"/>
      <c r="D98" s="133"/>
      <c r="E98" s="16"/>
      <c r="F98" s="16"/>
      <c r="G98" s="46"/>
      <c r="H98" s="134"/>
      <c r="I98" s="55"/>
      <c r="J98" s="135"/>
      <c r="K98" s="135"/>
      <c r="L98" s="120"/>
      <c r="M98" s="120"/>
      <c r="N98" s="135"/>
      <c r="O98" s="135"/>
      <c r="P98" s="135"/>
    </row>
    <row r="99" spans="2:16" ht="19.899999999999999" customHeight="1" x14ac:dyDescent="0.35">
      <c r="B99" s="131"/>
      <c r="C99" s="16"/>
      <c r="D99" s="133"/>
      <c r="E99" s="16"/>
      <c r="F99" s="16"/>
      <c r="G99" s="46"/>
      <c r="H99" s="134"/>
      <c r="I99" s="55"/>
      <c r="J99" s="135"/>
      <c r="K99" s="135"/>
      <c r="L99" s="120"/>
      <c r="M99" s="120"/>
      <c r="N99" s="135"/>
      <c r="O99" s="135"/>
      <c r="P99" s="135"/>
    </row>
    <row r="100" spans="2:16" ht="19.899999999999999" customHeight="1" x14ac:dyDescent="0.35">
      <c r="B100" s="131"/>
      <c r="C100" s="16"/>
      <c r="D100" s="133"/>
      <c r="E100" s="16"/>
      <c r="F100" s="16"/>
      <c r="G100" s="46"/>
      <c r="H100" s="134"/>
      <c r="I100" s="55"/>
      <c r="J100" s="135"/>
      <c r="K100" s="135"/>
      <c r="L100" s="120"/>
      <c r="M100" s="120"/>
      <c r="N100" s="135"/>
      <c r="O100" s="135"/>
      <c r="P100" s="135"/>
    </row>
    <row r="101" spans="2:16" ht="19.899999999999999" customHeight="1" x14ac:dyDescent="0.35">
      <c r="B101" s="131"/>
      <c r="C101" s="16"/>
      <c r="D101" s="133"/>
      <c r="E101" s="16"/>
      <c r="F101" s="16"/>
      <c r="G101" s="46"/>
      <c r="H101" s="134"/>
      <c r="I101" s="55"/>
      <c r="J101" s="135"/>
      <c r="K101" s="135"/>
      <c r="L101" s="120"/>
      <c r="M101" s="120"/>
      <c r="N101" s="135"/>
      <c r="O101" s="135"/>
      <c r="P101" s="135"/>
    </row>
    <row r="102" spans="2:16" ht="19.899999999999999" customHeight="1" x14ac:dyDescent="0.35">
      <c r="B102" s="131"/>
      <c r="C102" s="16"/>
      <c r="D102" s="133"/>
      <c r="E102" s="16"/>
      <c r="F102" s="16"/>
      <c r="G102" s="46"/>
      <c r="H102" s="134"/>
      <c r="I102" s="55"/>
      <c r="J102" s="135"/>
      <c r="K102" s="135"/>
      <c r="L102" s="120"/>
      <c r="M102" s="120"/>
      <c r="N102" s="135"/>
      <c r="O102" s="135"/>
      <c r="P102" s="135"/>
    </row>
    <row r="103" spans="2:16" ht="19.899999999999999" customHeight="1" x14ac:dyDescent="0.35">
      <c r="B103" s="131"/>
      <c r="C103" s="16"/>
      <c r="D103" s="133"/>
      <c r="E103" s="16"/>
      <c r="F103" s="16"/>
      <c r="G103" s="46"/>
      <c r="H103" s="134"/>
      <c r="I103" s="55"/>
      <c r="J103" s="135"/>
      <c r="K103" s="135"/>
      <c r="L103" s="120"/>
      <c r="M103" s="120"/>
      <c r="N103" s="135"/>
      <c r="O103" s="135"/>
      <c r="P103" s="135"/>
    </row>
    <row r="104" spans="2:16" ht="19.899999999999999" customHeight="1" x14ac:dyDescent="0.35">
      <c r="B104" s="131"/>
      <c r="C104" s="16"/>
      <c r="D104" s="133"/>
      <c r="E104" s="16"/>
      <c r="F104" s="16"/>
      <c r="G104" s="46"/>
      <c r="H104" s="134"/>
      <c r="I104" s="55"/>
      <c r="J104" s="135"/>
      <c r="K104" s="135"/>
      <c r="L104" s="120"/>
      <c r="M104" s="120"/>
      <c r="N104" s="135"/>
      <c r="O104" s="135"/>
      <c r="P104" s="135"/>
    </row>
    <row r="105" spans="2:16" ht="19.899999999999999" customHeight="1" x14ac:dyDescent="0.35">
      <c r="B105" s="131"/>
      <c r="C105" s="16"/>
      <c r="D105" s="133"/>
      <c r="E105" s="16"/>
      <c r="F105" s="16"/>
      <c r="G105" s="46"/>
      <c r="H105" s="134"/>
      <c r="I105" s="55"/>
      <c r="J105" s="135"/>
      <c r="K105" s="135"/>
      <c r="L105" s="120"/>
      <c r="M105" s="120"/>
      <c r="N105" s="135"/>
      <c r="O105" s="135"/>
      <c r="P105" s="135"/>
    </row>
    <row r="106" spans="2:16" ht="19.899999999999999" customHeight="1" x14ac:dyDescent="0.35">
      <c r="B106" s="131"/>
      <c r="C106" s="16"/>
      <c r="D106" s="133"/>
      <c r="E106" s="16"/>
      <c r="F106" s="16"/>
      <c r="G106" s="46"/>
      <c r="H106" s="134"/>
      <c r="I106" s="55"/>
      <c r="J106" s="135"/>
      <c r="K106" s="135"/>
      <c r="L106" s="120"/>
      <c r="M106" s="120"/>
      <c r="N106" s="135"/>
      <c r="O106" s="135"/>
      <c r="P106" s="135"/>
    </row>
    <row r="107" spans="2:16" ht="19.899999999999999" customHeight="1" x14ac:dyDescent="0.35">
      <c r="B107" s="131"/>
      <c r="C107" s="16"/>
      <c r="D107" s="133"/>
      <c r="E107" s="16"/>
      <c r="F107" s="16"/>
      <c r="G107" s="46"/>
      <c r="H107" s="134"/>
      <c r="I107" s="55"/>
      <c r="J107" s="135"/>
      <c r="K107" s="135"/>
      <c r="L107" s="120"/>
      <c r="M107" s="120"/>
      <c r="N107" s="135"/>
      <c r="O107" s="135"/>
      <c r="P107" s="135"/>
    </row>
    <row r="108" spans="2:16" ht="19.899999999999999" customHeight="1" x14ac:dyDescent="0.35">
      <c r="B108" s="131"/>
      <c r="C108" s="16"/>
      <c r="D108" s="133"/>
      <c r="E108" s="16"/>
      <c r="F108" s="16"/>
      <c r="G108" s="46"/>
      <c r="H108" s="134"/>
      <c r="I108" s="55"/>
      <c r="J108" s="135"/>
      <c r="K108" s="135"/>
      <c r="L108" s="120"/>
      <c r="M108" s="120"/>
      <c r="N108" s="135"/>
      <c r="O108" s="135"/>
      <c r="P108" s="135"/>
    </row>
    <row r="109" spans="2:16" ht="19.899999999999999" customHeight="1" x14ac:dyDescent="0.35">
      <c r="B109" s="131"/>
      <c r="C109" s="16"/>
      <c r="D109" s="133"/>
      <c r="E109" s="16"/>
      <c r="F109" s="16"/>
      <c r="G109" s="46"/>
      <c r="H109" s="134"/>
      <c r="I109" s="55"/>
      <c r="J109" s="135"/>
      <c r="K109" s="135"/>
      <c r="L109" s="120"/>
      <c r="M109" s="120"/>
      <c r="N109" s="135"/>
      <c r="O109" s="135"/>
      <c r="P109" s="135"/>
    </row>
    <row r="110" spans="2:16" ht="19.899999999999999" customHeight="1" x14ac:dyDescent="0.35">
      <c r="B110" s="131"/>
      <c r="C110" s="16"/>
      <c r="D110" s="133"/>
      <c r="E110" s="16"/>
      <c r="F110" s="16"/>
      <c r="G110" s="46"/>
      <c r="H110" s="134"/>
      <c r="I110" s="55"/>
      <c r="J110" s="135"/>
      <c r="K110" s="135"/>
      <c r="L110" s="120"/>
      <c r="M110" s="120"/>
      <c r="N110" s="135"/>
      <c r="O110" s="135"/>
      <c r="P110" s="135"/>
    </row>
    <row r="111" spans="2:16" ht="19.899999999999999" customHeight="1" x14ac:dyDescent="0.35">
      <c r="B111" s="131"/>
      <c r="C111" s="16"/>
      <c r="D111" s="133"/>
      <c r="E111" s="16"/>
      <c r="F111" s="16"/>
      <c r="G111" s="46"/>
      <c r="H111" s="134"/>
      <c r="I111" s="55"/>
      <c r="J111" s="135"/>
      <c r="K111" s="135"/>
      <c r="L111" s="120"/>
      <c r="M111" s="120"/>
      <c r="N111" s="135"/>
      <c r="O111" s="135"/>
      <c r="P111" s="135"/>
    </row>
    <row r="112" spans="2:16" ht="19.899999999999999" customHeight="1" x14ac:dyDescent="0.35">
      <c r="B112" s="131"/>
      <c r="C112" s="16"/>
      <c r="D112" s="133"/>
      <c r="E112" s="16"/>
      <c r="F112" s="16"/>
      <c r="G112" s="46"/>
      <c r="H112" s="134"/>
      <c r="I112" s="55"/>
      <c r="J112" s="135"/>
      <c r="K112" s="135"/>
      <c r="L112" s="120"/>
      <c r="M112" s="120"/>
      <c r="N112" s="135"/>
      <c r="O112" s="135"/>
      <c r="P112" s="135"/>
    </row>
    <row r="113" spans="2:16" ht="19.899999999999999" customHeight="1" x14ac:dyDescent="0.35">
      <c r="B113" s="131"/>
      <c r="C113" s="16"/>
      <c r="D113" s="133"/>
      <c r="E113" s="16"/>
      <c r="F113" s="16"/>
      <c r="G113" s="46"/>
      <c r="H113" s="134"/>
      <c r="I113" s="55"/>
      <c r="J113" s="135"/>
      <c r="K113" s="135"/>
      <c r="L113" s="120"/>
      <c r="M113" s="120"/>
      <c r="N113" s="135"/>
      <c r="O113" s="135"/>
      <c r="P113" s="135"/>
    </row>
    <row r="114" spans="2:16" ht="19.899999999999999" customHeight="1" x14ac:dyDescent="0.35">
      <c r="B114" s="131"/>
      <c r="C114" s="16"/>
      <c r="D114" s="133"/>
      <c r="E114" s="16"/>
      <c r="F114" s="16"/>
      <c r="G114" s="46"/>
      <c r="H114" s="134"/>
      <c r="I114" s="55"/>
      <c r="J114" s="135"/>
      <c r="K114" s="135"/>
      <c r="L114" s="120"/>
      <c r="M114" s="120"/>
      <c r="N114" s="135"/>
      <c r="O114" s="135"/>
      <c r="P114" s="135"/>
    </row>
    <row r="115" spans="2:16" ht="19.899999999999999" customHeight="1" x14ac:dyDescent="0.35">
      <c r="B115" s="131"/>
      <c r="C115" s="16"/>
      <c r="D115" s="133"/>
      <c r="E115" s="16"/>
      <c r="F115" s="16"/>
      <c r="G115" s="46"/>
      <c r="H115" s="134"/>
      <c r="I115" s="55"/>
      <c r="J115" s="135"/>
      <c r="K115" s="135"/>
      <c r="L115" s="120"/>
      <c r="M115" s="120"/>
      <c r="N115" s="135"/>
      <c r="O115" s="135"/>
      <c r="P115" s="135"/>
    </row>
    <row r="116" spans="2:16" ht="19.899999999999999" customHeight="1" x14ac:dyDescent="0.35">
      <c r="B116" s="131"/>
      <c r="C116" s="16"/>
      <c r="D116" s="133"/>
      <c r="E116" s="16"/>
      <c r="F116" s="16"/>
      <c r="G116" s="46"/>
      <c r="H116" s="134"/>
      <c r="I116" s="55"/>
      <c r="J116" s="135"/>
      <c r="K116" s="135"/>
      <c r="L116" s="120"/>
      <c r="M116" s="120"/>
      <c r="N116" s="135"/>
      <c r="O116" s="135"/>
      <c r="P116" s="135"/>
    </row>
    <row r="117" spans="2:16" ht="19.899999999999999" customHeight="1" x14ac:dyDescent="0.35">
      <c r="B117" s="131"/>
      <c r="C117" s="16"/>
      <c r="D117" s="133"/>
      <c r="E117" s="16"/>
      <c r="F117" s="16"/>
      <c r="G117" s="46"/>
      <c r="H117" s="134"/>
      <c r="I117" s="55"/>
      <c r="J117" s="135"/>
      <c r="K117" s="135"/>
      <c r="L117" s="120"/>
      <c r="M117" s="120"/>
      <c r="N117" s="135"/>
      <c r="O117" s="135"/>
      <c r="P117" s="135"/>
    </row>
    <row r="118" spans="2:16" ht="19.899999999999999" customHeight="1" x14ac:dyDescent="0.35">
      <c r="B118" s="131"/>
      <c r="C118" s="16"/>
      <c r="D118" s="133"/>
      <c r="E118" s="16"/>
      <c r="F118" s="16"/>
      <c r="G118" s="46"/>
      <c r="H118" s="134"/>
      <c r="I118" s="55"/>
      <c r="J118" s="135"/>
      <c r="K118" s="135"/>
      <c r="L118" s="120"/>
      <c r="M118" s="120"/>
      <c r="N118" s="135"/>
      <c r="O118" s="135"/>
      <c r="P118" s="135"/>
    </row>
    <row r="119" spans="2:16" ht="19.899999999999999" customHeight="1" x14ac:dyDescent="0.35">
      <c r="B119" s="131"/>
      <c r="C119" s="16"/>
      <c r="D119" s="133"/>
      <c r="E119" s="16"/>
      <c r="F119" s="16"/>
      <c r="G119" s="46"/>
      <c r="H119" s="134"/>
      <c r="I119" s="55"/>
      <c r="J119" s="135"/>
      <c r="K119" s="135"/>
      <c r="L119" s="120"/>
      <c r="M119" s="120"/>
      <c r="N119" s="135"/>
      <c r="O119" s="135"/>
      <c r="P119" s="135"/>
    </row>
    <row r="120" spans="2:16" ht="19.899999999999999" customHeight="1" x14ac:dyDescent="0.35">
      <c r="B120" s="131"/>
      <c r="C120" s="16"/>
      <c r="D120" s="133"/>
      <c r="E120" s="16"/>
      <c r="F120" s="16"/>
      <c r="G120" s="46"/>
      <c r="H120" s="134"/>
      <c r="I120" s="55"/>
      <c r="J120" s="135"/>
      <c r="K120" s="135"/>
      <c r="L120" s="120"/>
      <c r="M120" s="120"/>
    </row>
    <row r="121" spans="2:16" ht="19.899999999999999" customHeight="1" x14ac:dyDescent="0.35">
      <c r="C121" s="10"/>
      <c r="D121" s="74"/>
      <c r="E121" s="10"/>
      <c r="F121" s="10"/>
      <c r="G121" s="74"/>
      <c r="H121" s="74"/>
      <c r="L121" s="74"/>
      <c r="M121" s="74"/>
    </row>
    <row r="122" spans="2:16" ht="19.899999999999999" customHeight="1" x14ac:dyDescent="0.35">
      <c r="C122" s="10"/>
      <c r="D122" s="74"/>
      <c r="E122" s="10"/>
      <c r="F122" s="10"/>
      <c r="G122" s="74"/>
      <c r="H122" s="74"/>
      <c r="L122" s="74"/>
      <c r="M122" s="74"/>
    </row>
    <row r="123" spans="2:16" ht="19.899999999999999" customHeight="1" x14ac:dyDescent="0.35">
      <c r="C123" s="10"/>
      <c r="D123" s="74"/>
      <c r="E123" s="10"/>
      <c r="F123" s="10"/>
      <c r="G123" s="74"/>
      <c r="H123" s="74"/>
      <c r="L123" s="74"/>
      <c r="M123" s="74"/>
    </row>
    <row r="124" spans="2:16" ht="19.899999999999999" customHeight="1" x14ac:dyDescent="0.35">
      <c r="C124" s="10"/>
      <c r="D124" s="74"/>
      <c r="E124" s="10"/>
      <c r="F124" s="10"/>
      <c r="G124" s="74"/>
      <c r="H124" s="74"/>
      <c r="L124" s="74"/>
      <c r="M124" s="74"/>
    </row>
    <row r="125" spans="2:16" ht="19.899999999999999" customHeight="1" x14ac:dyDescent="0.35">
      <c r="C125" s="10"/>
      <c r="D125" s="74"/>
      <c r="E125" s="10"/>
      <c r="F125" s="10"/>
      <c r="G125" s="74"/>
      <c r="H125" s="74"/>
      <c r="L125" s="74"/>
      <c r="M125" s="74"/>
    </row>
    <row r="126" spans="2:16" ht="19.899999999999999" customHeight="1" x14ac:dyDescent="0.35">
      <c r="C126" s="10"/>
      <c r="D126" s="74"/>
      <c r="E126" s="10"/>
      <c r="F126" s="10"/>
      <c r="G126" s="74"/>
      <c r="H126" s="74"/>
      <c r="L126" s="74"/>
      <c r="M126" s="74"/>
    </row>
    <row r="127" spans="2:16" ht="19.899999999999999" customHeight="1" x14ac:dyDescent="0.35">
      <c r="C127" s="10"/>
      <c r="D127" s="74"/>
      <c r="E127" s="10"/>
      <c r="F127" s="10"/>
      <c r="G127" s="74"/>
      <c r="H127" s="74"/>
      <c r="L127" s="74"/>
      <c r="M127" s="74"/>
    </row>
    <row r="128" spans="2:16" ht="19.899999999999999" customHeight="1" x14ac:dyDescent="0.35">
      <c r="C128" s="10"/>
      <c r="D128" s="74"/>
      <c r="E128" s="10"/>
      <c r="F128" s="10"/>
      <c r="G128" s="74"/>
      <c r="H128" s="74"/>
      <c r="L128" s="74"/>
      <c r="M128" s="74"/>
    </row>
    <row r="129" spans="3:13" x14ac:dyDescent="0.35">
      <c r="C129" s="10"/>
      <c r="D129" s="74"/>
      <c r="E129" s="10"/>
      <c r="F129" s="10"/>
      <c r="G129" s="74"/>
      <c r="H129" s="74"/>
      <c r="L129" s="74"/>
      <c r="M129" s="74"/>
    </row>
    <row r="130" spans="3:13" x14ac:dyDescent="0.35">
      <c r="C130" s="10"/>
      <c r="D130" s="74"/>
      <c r="E130" s="10"/>
      <c r="F130" s="10"/>
      <c r="G130" s="74"/>
      <c r="H130" s="74"/>
      <c r="L130" s="74"/>
      <c r="M130" s="74"/>
    </row>
    <row r="131" spans="3:13" x14ac:dyDescent="0.35">
      <c r="C131" s="10"/>
      <c r="D131" s="74"/>
      <c r="E131" s="10"/>
      <c r="F131" s="10"/>
      <c r="G131" s="74"/>
      <c r="H131" s="74"/>
      <c r="L131" s="74"/>
      <c r="M131" s="74"/>
    </row>
    <row r="132" spans="3:13" x14ac:dyDescent="0.35">
      <c r="C132" s="10"/>
      <c r="D132" s="74"/>
      <c r="E132" s="10"/>
      <c r="F132" s="10"/>
      <c r="G132" s="74"/>
      <c r="H132" s="74"/>
      <c r="L132" s="74"/>
      <c r="M132" s="74"/>
    </row>
    <row r="133" spans="3:13" x14ac:dyDescent="0.35">
      <c r="C133" s="10"/>
      <c r="D133" s="74"/>
      <c r="E133" s="10"/>
      <c r="F133" s="10"/>
      <c r="G133" s="74"/>
      <c r="H133" s="74"/>
      <c r="L133" s="74"/>
      <c r="M133" s="74"/>
    </row>
    <row r="134" spans="3:13" x14ac:dyDescent="0.35">
      <c r="C134" s="10"/>
      <c r="D134" s="74"/>
      <c r="E134" s="10"/>
      <c r="F134" s="10"/>
      <c r="G134" s="74"/>
      <c r="H134" s="74"/>
      <c r="L134" s="74"/>
      <c r="M134" s="74"/>
    </row>
    <row r="135" spans="3:13" x14ac:dyDescent="0.35">
      <c r="C135" s="10"/>
      <c r="D135" s="74"/>
      <c r="E135" s="10"/>
      <c r="F135" s="10"/>
      <c r="G135" s="74"/>
      <c r="H135" s="74"/>
      <c r="L135" s="74"/>
      <c r="M135" s="74"/>
    </row>
    <row r="136" spans="3:13" x14ac:dyDescent="0.35">
      <c r="C136" s="10"/>
      <c r="D136" s="74"/>
      <c r="E136" s="10"/>
      <c r="F136" s="10"/>
      <c r="G136" s="74"/>
      <c r="H136" s="74"/>
      <c r="L136" s="74"/>
      <c r="M136" s="74"/>
    </row>
    <row r="137" spans="3:13" x14ac:dyDescent="0.35">
      <c r="C137" s="10"/>
      <c r="D137" s="74"/>
      <c r="E137" s="10"/>
      <c r="F137" s="10"/>
      <c r="G137" s="74"/>
      <c r="H137" s="74"/>
      <c r="L137" s="74"/>
      <c r="M137" s="74"/>
    </row>
    <row r="138" spans="3:13" x14ac:dyDescent="0.35">
      <c r="C138" s="10"/>
      <c r="D138" s="74"/>
      <c r="E138" s="10"/>
      <c r="F138" s="10"/>
      <c r="G138" s="74"/>
      <c r="H138" s="74"/>
      <c r="L138" s="74"/>
      <c r="M138" s="74"/>
    </row>
    <row r="139" spans="3:13" x14ac:dyDescent="0.35">
      <c r="C139" s="10"/>
      <c r="D139" s="74"/>
      <c r="E139" s="10"/>
      <c r="F139" s="10"/>
      <c r="G139" s="74"/>
      <c r="H139" s="74"/>
      <c r="L139" s="74"/>
      <c r="M139" s="74"/>
    </row>
    <row r="140" spans="3:13" x14ac:dyDescent="0.35">
      <c r="C140" s="10"/>
      <c r="D140" s="74"/>
      <c r="E140" s="10"/>
      <c r="F140" s="10"/>
      <c r="G140" s="74"/>
      <c r="H140" s="74"/>
      <c r="L140" s="74"/>
      <c r="M140" s="74"/>
    </row>
    <row r="141" spans="3:13" x14ac:dyDescent="0.35">
      <c r="C141" s="10"/>
      <c r="D141" s="74"/>
      <c r="E141" s="10"/>
      <c r="F141" s="10"/>
      <c r="G141" s="74"/>
      <c r="H141" s="74"/>
      <c r="L141" s="74"/>
      <c r="M141" s="74"/>
    </row>
    <row r="142" spans="3:13" x14ac:dyDescent="0.35">
      <c r="C142" s="10"/>
      <c r="D142" s="74"/>
      <c r="E142" s="10"/>
      <c r="F142" s="10"/>
      <c r="G142" s="74"/>
      <c r="H142" s="74"/>
      <c r="L142" s="74"/>
      <c r="M142" s="74"/>
    </row>
    <row r="143" spans="3:13" x14ac:dyDescent="0.35">
      <c r="C143" s="10"/>
      <c r="D143" s="74"/>
      <c r="E143" s="10"/>
      <c r="F143" s="10"/>
      <c r="G143" s="74"/>
      <c r="H143" s="74"/>
      <c r="L143" s="74"/>
      <c r="M143" s="74"/>
    </row>
    <row r="144" spans="3:13" x14ac:dyDescent="0.35">
      <c r="C144" s="10"/>
      <c r="D144" s="74"/>
      <c r="E144" s="10"/>
      <c r="F144" s="10"/>
      <c r="G144" s="74"/>
      <c r="H144" s="74"/>
      <c r="L144" s="74"/>
      <c r="M144" s="74"/>
    </row>
    <row r="145" spans="3:13" x14ac:dyDescent="0.35">
      <c r="C145" s="10"/>
      <c r="D145" s="74"/>
      <c r="E145" s="10"/>
      <c r="F145" s="10"/>
      <c r="G145" s="74"/>
      <c r="H145" s="74"/>
      <c r="L145" s="74"/>
      <c r="M145" s="74"/>
    </row>
    <row r="146" spans="3:13" x14ac:dyDescent="0.35">
      <c r="C146" s="10"/>
      <c r="D146" s="74"/>
      <c r="E146" s="10"/>
      <c r="F146" s="10"/>
      <c r="G146" s="74"/>
      <c r="H146" s="74"/>
      <c r="L146" s="74"/>
      <c r="M146" s="74"/>
    </row>
    <row r="147" spans="3:13" x14ac:dyDescent="0.35">
      <c r="C147" s="10"/>
      <c r="D147" s="74"/>
      <c r="E147" s="10"/>
      <c r="F147" s="10"/>
      <c r="G147" s="74"/>
      <c r="H147" s="74"/>
      <c r="L147" s="74"/>
      <c r="M147" s="74"/>
    </row>
    <row r="148" spans="3:13" x14ac:dyDescent="0.35">
      <c r="C148" s="10"/>
      <c r="D148" s="74"/>
      <c r="E148" s="10"/>
      <c r="F148" s="10"/>
      <c r="G148" s="74"/>
      <c r="H148" s="74"/>
      <c r="L148" s="74"/>
      <c r="M148" s="74"/>
    </row>
    <row r="149" spans="3:13" x14ac:dyDescent="0.35">
      <c r="C149" s="10"/>
      <c r="D149" s="74"/>
      <c r="E149" s="10"/>
      <c r="F149" s="10"/>
      <c r="G149" s="74"/>
      <c r="H149" s="74"/>
      <c r="L149" s="74"/>
      <c r="M149" s="74"/>
    </row>
    <row r="150" spans="3:13" x14ac:dyDescent="0.35">
      <c r="C150" s="10"/>
      <c r="D150" s="74"/>
      <c r="E150" s="10"/>
      <c r="F150" s="10"/>
      <c r="G150" s="74"/>
      <c r="H150" s="74"/>
      <c r="L150" s="74"/>
      <c r="M150" s="74"/>
    </row>
    <row r="151" spans="3:13" x14ac:dyDescent="0.35">
      <c r="C151" s="10"/>
      <c r="D151" s="74"/>
      <c r="E151" s="10"/>
      <c r="F151" s="10"/>
      <c r="G151" s="74"/>
      <c r="H151" s="74"/>
      <c r="L151" s="74"/>
      <c r="M151" s="74"/>
    </row>
    <row r="152" spans="3:13" x14ac:dyDescent="0.35">
      <c r="C152" s="10"/>
      <c r="D152" s="74"/>
      <c r="E152" s="10"/>
      <c r="F152" s="10"/>
      <c r="G152" s="74"/>
      <c r="H152" s="74"/>
      <c r="L152" s="74"/>
      <c r="M152" s="74"/>
    </row>
    <row r="153" spans="3:13" x14ac:dyDescent="0.35">
      <c r="C153" s="10"/>
      <c r="D153" s="74"/>
      <c r="E153" s="10"/>
      <c r="F153" s="10"/>
      <c r="G153" s="74"/>
      <c r="H153" s="74"/>
      <c r="L153" s="74"/>
      <c r="M153" s="74"/>
    </row>
    <row r="154" spans="3:13" x14ac:dyDescent="0.35">
      <c r="C154" s="10"/>
      <c r="D154" s="74"/>
      <c r="E154" s="10"/>
      <c r="F154" s="10"/>
      <c r="G154" s="74"/>
      <c r="H154" s="74"/>
      <c r="L154" s="74"/>
      <c r="M154" s="74"/>
    </row>
    <row r="155" spans="3:13" x14ac:dyDescent="0.35">
      <c r="C155" s="10"/>
      <c r="D155" s="74"/>
      <c r="E155" s="10"/>
      <c r="F155" s="10"/>
      <c r="G155" s="74"/>
      <c r="H155" s="74"/>
      <c r="L155" s="74"/>
      <c r="M155" s="74"/>
    </row>
    <row r="156" spans="3:13" x14ac:dyDescent="0.35">
      <c r="C156" s="10"/>
      <c r="D156" s="74"/>
      <c r="E156" s="10"/>
      <c r="F156" s="10"/>
      <c r="G156" s="74"/>
      <c r="H156" s="74"/>
      <c r="L156" s="74"/>
      <c r="M156" s="74"/>
    </row>
    <row r="157" spans="3:13" x14ac:dyDescent="0.35">
      <c r="C157" s="10"/>
      <c r="D157" s="74"/>
      <c r="E157" s="10"/>
      <c r="F157" s="10"/>
      <c r="G157" s="74"/>
      <c r="H157" s="74"/>
      <c r="L157" s="74"/>
      <c r="M157" s="74"/>
    </row>
    <row r="158" spans="3:13" x14ac:dyDescent="0.35">
      <c r="C158" s="10"/>
      <c r="D158" s="74"/>
      <c r="E158" s="10"/>
      <c r="F158" s="10"/>
      <c r="G158" s="74"/>
      <c r="H158" s="74"/>
      <c r="L158" s="74"/>
      <c r="M158" s="74"/>
    </row>
    <row r="159" spans="3:13" x14ac:dyDescent="0.35">
      <c r="C159" s="10"/>
      <c r="D159" s="74"/>
      <c r="E159" s="10"/>
      <c r="F159" s="10"/>
      <c r="G159" s="74"/>
      <c r="H159" s="74"/>
      <c r="L159" s="74"/>
      <c r="M159" s="74"/>
    </row>
    <row r="160" spans="3:13" x14ac:dyDescent="0.35">
      <c r="C160" s="10"/>
      <c r="D160" s="74"/>
      <c r="E160" s="10"/>
      <c r="F160" s="10"/>
      <c r="G160" s="74"/>
      <c r="H160" s="74"/>
      <c r="L160" s="74"/>
      <c r="M160" s="74"/>
    </row>
    <row r="161" spans="3:13" x14ac:dyDescent="0.35">
      <c r="C161" s="10"/>
      <c r="D161" s="74"/>
      <c r="E161" s="10"/>
      <c r="F161" s="10"/>
      <c r="G161" s="74"/>
      <c r="H161" s="74"/>
      <c r="L161" s="74"/>
      <c r="M161" s="74"/>
    </row>
    <row r="162" spans="3:13" x14ac:dyDescent="0.35">
      <c r="C162" s="10"/>
      <c r="D162" s="74"/>
      <c r="E162" s="10"/>
      <c r="F162" s="10"/>
      <c r="G162" s="74"/>
      <c r="H162" s="74"/>
      <c r="L162" s="74"/>
      <c r="M162" s="74"/>
    </row>
    <row r="163" spans="3:13" x14ac:dyDescent="0.35">
      <c r="C163" s="10"/>
      <c r="D163" s="74"/>
      <c r="E163" s="10"/>
      <c r="F163" s="10"/>
      <c r="G163" s="74"/>
      <c r="H163" s="74"/>
      <c r="L163" s="74"/>
      <c r="M163" s="74"/>
    </row>
    <row r="164" spans="3:13" x14ac:dyDescent="0.35">
      <c r="C164" s="10"/>
      <c r="D164" s="74"/>
      <c r="E164" s="10"/>
      <c r="F164" s="10"/>
      <c r="G164" s="74"/>
      <c r="H164" s="74"/>
      <c r="L164" s="74"/>
      <c r="M164" s="74"/>
    </row>
    <row r="165" spans="3:13" x14ac:dyDescent="0.35">
      <c r="C165" s="10"/>
      <c r="D165" s="74"/>
      <c r="E165" s="10"/>
      <c r="F165" s="10"/>
      <c r="G165" s="74"/>
      <c r="H165" s="74"/>
      <c r="L165" s="74"/>
      <c r="M165" s="74"/>
    </row>
    <row r="166" spans="3:13" x14ac:dyDescent="0.35">
      <c r="C166" s="10"/>
      <c r="D166" s="74"/>
      <c r="E166" s="10"/>
      <c r="F166" s="10"/>
      <c r="G166" s="74"/>
      <c r="H166" s="74"/>
      <c r="L166" s="74"/>
      <c r="M166" s="74"/>
    </row>
    <row r="167" spans="3:13" x14ac:dyDescent="0.35">
      <c r="C167" s="10"/>
      <c r="D167" s="74"/>
      <c r="E167" s="10"/>
      <c r="F167" s="10"/>
      <c r="G167" s="74"/>
      <c r="H167" s="74"/>
      <c r="L167" s="74"/>
      <c r="M167" s="74"/>
    </row>
    <row r="168" spans="3:13" x14ac:dyDescent="0.35">
      <c r="C168" s="10"/>
      <c r="D168" s="74"/>
      <c r="E168" s="10"/>
      <c r="F168" s="10"/>
      <c r="G168" s="74"/>
      <c r="H168" s="74"/>
      <c r="L168" s="74"/>
      <c r="M168" s="74"/>
    </row>
    <row r="169" spans="3:13" x14ac:dyDescent="0.35">
      <c r="C169" s="10"/>
      <c r="D169" s="74"/>
      <c r="E169" s="10"/>
      <c r="F169" s="10"/>
      <c r="G169" s="74"/>
      <c r="H169" s="74"/>
      <c r="L169" s="74"/>
      <c r="M169" s="74"/>
    </row>
    <row r="170" spans="3:13" x14ac:dyDescent="0.35">
      <c r="C170" s="10"/>
      <c r="D170" s="74"/>
      <c r="E170" s="10"/>
      <c r="F170" s="10"/>
      <c r="G170" s="74"/>
      <c r="H170" s="74"/>
      <c r="L170" s="74"/>
      <c r="M170" s="74"/>
    </row>
    <row r="171" spans="3:13" x14ac:dyDescent="0.35">
      <c r="C171" s="10"/>
      <c r="D171" s="74"/>
      <c r="E171" s="10"/>
      <c r="F171" s="10"/>
      <c r="G171" s="74"/>
      <c r="H171" s="74"/>
      <c r="L171" s="74"/>
      <c r="M171" s="74"/>
    </row>
    <row r="172" spans="3:13" x14ac:dyDescent="0.35">
      <c r="C172" s="10"/>
      <c r="D172" s="74"/>
      <c r="E172" s="10"/>
      <c r="F172" s="10"/>
      <c r="G172" s="74"/>
      <c r="H172" s="74"/>
      <c r="L172" s="74"/>
      <c r="M172" s="74"/>
    </row>
    <row r="173" spans="3:13" x14ac:dyDescent="0.35">
      <c r="C173" s="10"/>
      <c r="D173" s="74"/>
      <c r="E173" s="10"/>
      <c r="F173" s="10"/>
      <c r="G173" s="74"/>
      <c r="H173" s="74"/>
      <c r="L173" s="74"/>
      <c r="M173" s="74"/>
    </row>
    <row r="174" spans="3:13" x14ac:dyDescent="0.35">
      <c r="C174" s="10"/>
      <c r="D174" s="74"/>
      <c r="E174" s="10"/>
      <c r="F174" s="10"/>
      <c r="G174" s="74"/>
      <c r="H174" s="74"/>
      <c r="L174" s="74"/>
      <c r="M174" s="74"/>
    </row>
    <row r="175" spans="3:13" x14ac:dyDescent="0.35">
      <c r="C175" s="10"/>
      <c r="D175" s="74"/>
      <c r="E175" s="10"/>
      <c r="F175" s="10"/>
      <c r="G175" s="74"/>
      <c r="H175" s="74"/>
      <c r="L175" s="74"/>
      <c r="M175" s="74"/>
    </row>
    <row r="176" spans="3:13" x14ac:dyDescent="0.35">
      <c r="C176" s="10"/>
      <c r="D176" s="74"/>
      <c r="E176" s="10"/>
      <c r="F176" s="10"/>
      <c r="G176" s="74"/>
      <c r="H176" s="74"/>
      <c r="L176" s="74"/>
      <c r="M176" s="74"/>
    </row>
    <row r="177" spans="3:13" x14ac:dyDescent="0.35">
      <c r="C177" s="10"/>
      <c r="D177" s="74"/>
      <c r="E177" s="10"/>
      <c r="F177" s="10"/>
      <c r="G177" s="74"/>
      <c r="H177" s="74"/>
      <c r="L177" s="74"/>
      <c r="M177" s="74"/>
    </row>
    <row r="178" spans="3:13" x14ac:dyDescent="0.35">
      <c r="C178" s="10"/>
      <c r="D178" s="74"/>
      <c r="E178" s="10"/>
      <c r="F178" s="10"/>
      <c r="G178" s="74"/>
      <c r="H178" s="74"/>
      <c r="L178" s="74"/>
      <c r="M178" s="74"/>
    </row>
    <row r="179" spans="3:13" x14ac:dyDescent="0.35">
      <c r="C179" s="10"/>
      <c r="D179" s="74"/>
      <c r="E179" s="10"/>
      <c r="F179" s="10"/>
      <c r="G179" s="74"/>
      <c r="H179" s="74"/>
      <c r="L179" s="74"/>
      <c r="M179" s="74"/>
    </row>
    <row r="180" spans="3:13" x14ac:dyDescent="0.35">
      <c r="C180" s="10"/>
      <c r="D180" s="74"/>
      <c r="E180" s="10"/>
      <c r="F180" s="10"/>
      <c r="G180" s="74"/>
      <c r="H180" s="74"/>
      <c r="L180" s="74"/>
      <c r="M180" s="74"/>
    </row>
    <row r="181" spans="3:13" x14ac:dyDescent="0.35">
      <c r="C181" s="10"/>
      <c r="D181" s="74"/>
      <c r="E181" s="10"/>
      <c r="F181" s="10"/>
      <c r="G181" s="74"/>
      <c r="H181" s="74"/>
      <c r="L181" s="74"/>
      <c r="M181" s="74"/>
    </row>
    <row r="182" spans="3:13" x14ac:dyDescent="0.35">
      <c r="C182" s="10"/>
      <c r="D182" s="74"/>
      <c r="E182" s="10"/>
      <c r="F182" s="10"/>
      <c r="G182" s="74"/>
      <c r="H182" s="74"/>
      <c r="L182" s="74"/>
      <c r="M182" s="74"/>
    </row>
    <row r="183" spans="3:13" x14ac:dyDescent="0.35">
      <c r="C183" s="10"/>
      <c r="D183" s="74"/>
      <c r="E183" s="10"/>
      <c r="F183" s="10"/>
      <c r="G183" s="74"/>
      <c r="H183" s="74"/>
      <c r="L183" s="74"/>
      <c r="M183" s="74"/>
    </row>
    <row r="184" spans="3:13" x14ac:dyDescent="0.35">
      <c r="C184" s="10"/>
      <c r="D184" s="74"/>
      <c r="E184" s="10"/>
      <c r="F184" s="10"/>
      <c r="G184" s="74"/>
      <c r="H184" s="74"/>
      <c r="L184" s="74"/>
      <c r="M184" s="74"/>
    </row>
    <row r="185" spans="3:13" x14ac:dyDescent="0.35">
      <c r="C185" s="10"/>
      <c r="D185" s="74"/>
      <c r="E185" s="10"/>
      <c r="F185" s="10"/>
      <c r="G185" s="74"/>
      <c r="H185" s="74"/>
      <c r="L185" s="74"/>
      <c r="M185" s="74"/>
    </row>
    <row r="186" spans="3:13" x14ac:dyDescent="0.35">
      <c r="C186" s="10"/>
      <c r="D186" s="74"/>
      <c r="E186" s="10"/>
      <c r="F186" s="10"/>
      <c r="G186" s="74"/>
      <c r="H186" s="74"/>
      <c r="L186" s="74"/>
      <c r="M186" s="74"/>
    </row>
    <row r="187" spans="3:13" x14ac:dyDescent="0.35">
      <c r="C187" s="10"/>
      <c r="D187" s="74"/>
      <c r="E187" s="10"/>
      <c r="F187" s="10"/>
      <c r="G187" s="74"/>
      <c r="H187" s="74"/>
      <c r="L187" s="74"/>
      <c r="M187" s="74"/>
    </row>
    <row r="188" spans="3:13" x14ac:dyDescent="0.35">
      <c r="C188" s="10"/>
      <c r="D188" s="74"/>
      <c r="E188" s="10"/>
      <c r="F188" s="10"/>
      <c r="G188" s="74"/>
      <c r="H188" s="74"/>
      <c r="L188" s="74"/>
      <c r="M188" s="74"/>
    </row>
    <row r="189" spans="3:13" x14ac:dyDescent="0.35">
      <c r="C189" s="10"/>
      <c r="D189" s="74"/>
      <c r="E189" s="10"/>
      <c r="F189" s="10"/>
      <c r="G189" s="74"/>
      <c r="H189" s="74"/>
      <c r="L189" s="74"/>
      <c r="M189" s="74"/>
    </row>
    <row r="190" spans="3:13" x14ac:dyDescent="0.35">
      <c r="C190" s="10"/>
      <c r="D190" s="74"/>
      <c r="E190" s="10"/>
      <c r="F190" s="10"/>
      <c r="G190" s="74"/>
      <c r="H190" s="74"/>
      <c r="L190" s="74"/>
      <c r="M190" s="74"/>
    </row>
    <row r="191" spans="3:13" x14ac:dyDescent="0.35">
      <c r="C191" s="10"/>
      <c r="D191" s="74"/>
      <c r="E191" s="10"/>
      <c r="F191" s="10"/>
      <c r="G191" s="74"/>
      <c r="H191" s="74"/>
      <c r="L191" s="74"/>
      <c r="M191" s="74"/>
    </row>
    <row r="192" spans="3:13" x14ac:dyDescent="0.35">
      <c r="C192" s="10"/>
      <c r="D192" s="74"/>
      <c r="E192" s="10"/>
      <c r="F192" s="10"/>
      <c r="G192" s="74"/>
      <c r="H192" s="74"/>
      <c r="L192" s="74"/>
      <c r="M192" s="74"/>
    </row>
    <row r="193" spans="3:13" x14ac:dyDescent="0.35">
      <c r="C193" s="10"/>
      <c r="D193" s="74"/>
      <c r="E193" s="10"/>
      <c r="F193" s="10"/>
      <c r="G193" s="74"/>
      <c r="H193" s="74"/>
      <c r="L193" s="74"/>
      <c r="M193" s="74"/>
    </row>
    <row r="194" spans="3:13" x14ac:dyDescent="0.35">
      <c r="C194" s="10"/>
      <c r="D194" s="74"/>
      <c r="E194" s="10"/>
      <c r="F194" s="10"/>
      <c r="G194" s="74"/>
      <c r="H194" s="74"/>
      <c r="L194" s="74"/>
      <c r="M194" s="74"/>
    </row>
    <row r="195" spans="3:13" x14ac:dyDescent="0.35">
      <c r="C195" s="10"/>
      <c r="D195" s="74"/>
      <c r="E195" s="10"/>
      <c r="F195" s="10"/>
      <c r="G195" s="74"/>
      <c r="H195" s="74"/>
      <c r="L195" s="74"/>
      <c r="M195" s="74"/>
    </row>
    <row r="196" spans="3:13" x14ac:dyDescent="0.35">
      <c r="C196" s="10"/>
      <c r="D196" s="74"/>
      <c r="E196" s="10"/>
      <c r="F196" s="10"/>
      <c r="G196" s="74"/>
      <c r="H196" s="74"/>
      <c r="L196" s="74"/>
      <c r="M196" s="74"/>
    </row>
    <row r="197" spans="3:13" x14ac:dyDescent="0.35">
      <c r="C197" s="10"/>
      <c r="D197" s="74"/>
      <c r="E197" s="10"/>
      <c r="F197" s="10"/>
      <c r="G197" s="74"/>
      <c r="H197" s="74"/>
      <c r="L197" s="74"/>
      <c r="M197" s="74"/>
    </row>
    <row r="198" spans="3:13" x14ac:dyDescent="0.35">
      <c r="C198" s="10"/>
      <c r="D198" s="74"/>
      <c r="E198" s="10"/>
      <c r="F198" s="10"/>
      <c r="G198" s="74"/>
      <c r="H198" s="74"/>
      <c r="L198" s="74"/>
      <c r="M198" s="74"/>
    </row>
    <row r="199" spans="3:13" x14ac:dyDescent="0.35">
      <c r="C199" s="10"/>
      <c r="D199" s="74"/>
      <c r="E199" s="10"/>
      <c r="F199" s="10"/>
      <c r="G199" s="74"/>
      <c r="H199" s="74"/>
      <c r="L199" s="74"/>
      <c r="M199" s="74"/>
    </row>
    <row r="200" spans="3:13" x14ac:dyDescent="0.35">
      <c r="C200" s="10"/>
      <c r="D200" s="74"/>
      <c r="E200" s="10"/>
      <c r="F200" s="10"/>
      <c r="G200" s="74"/>
      <c r="H200" s="74"/>
      <c r="L200" s="74"/>
      <c r="M200" s="74"/>
    </row>
    <row r="201" spans="3:13" x14ac:dyDescent="0.35">
      <c r="C201" s="10"/>
      <c r="D201" s="74"/>
      <c r="E201" s="10"/>
      <c r="F201" s="10"/>
      <c r="G201" s="74"/>
      <c r="H201" s="74"/>
      <c r="L201" s="74"/>
      <c r="M201" s="74"/>
    </row>
    <row r="202" spans="3:13" x14ac:dyDescent="0.35">
      <c r="C202" s="10"/>
      <c r="D202" s="74"/>
      <c r="E202" s="10"/>
      <c r="F202" s="10"/>
      <c r="G202" s="74"/>
      <c r="H202" s="74"/>
      <c r="L202" s="74"/>
      <c r="M202" s="74"/>
    </row>
    <row r="203" spans="3:13" x14ac:dyDescent="0.35">
      <c r="C203" s="10"/>
      <c r="D203" s="74"/>
      <c r="E203" s="10"/>
      <c r="F203" s="10"/>
      <c r="G203" s="74"/>
      <c r="H203" s="74"/>
      <c r="L203" s="74"/>
      <c r="M203" s="74"/>
    </row>
    <row r="204" spans="3:13" x14ac:dyDescent="0.35">
      <c r="C204" s="10"/>
      <c r="D204" s="74"/>
      <c r="E204" s="10"/>
      <c r="F204" s="10"/>
      <c r="G204" s="74"/>
      <c r="H204" s="74"/>
      <c r="L204" s="74"/>
      <c r="M204" s="74"/>
    </row>
    <row r="205" spans="3:13" x14ac:dyDescent="0.35">
      <c r="C205" s="10"/>
      <c r="D205" s="74"/>
      <c r="E205" s="10"/>
      <c r="F205" s="10"/>
      <c r="G205" s="74"/>
      <c r="H205" s="74"/>
      <c r="L205" s="74"/>
      <c r="M205" s="74"/>
    </row>
    <row r="206" spans="3:13" x14ac:dyDescent="0.35">
      <c r="C206" s="10"/>
      <c r="D206" s="74"/>
      <c r="E206" s="10"/>
      <c r="F206" s="10"/>
      <c r="G206" s="74"/>
      <c r="H206" s="74"/>
      <c r="L206" s="74"/>
      <c r="M206" s="74"/>
    </row>
    <row r="207" spans="3:13" x14ac:dyDescent="0.35">
      <c r="C207" s="10"/>
      <c r="D207" s="74"/>
      <c r="E207" s="10"/>
      <c r="F207" s="10"/>
      <c r="G207" s="74"/>
      <c r="H207" s="74"/>
      <c r="L207" s="74"/>
      <c r="M207" s="74"/>
    </row>
    <row r="208" spans="3:13" x14ac:dyDescent="0.35">
      <c r="C208" s="10"/>
      <c r="D208" s="74"/>
      <c r="E208" s="10"/>
      <c r="F208" s="10"/>
      <c r="G208" s="74"/>
      <c r="H208" s="74"/>
      <c r="L208" s="74"/>
      <c r="M208" s="74"/>
    </row>
    <row r="209" spans="3:13" x14ac:dyDescent="0.35">
      <c r="C209" s="10"/>
      <c r="D209" s="74"/>
      <c r="E209" s="10"/>
      <c r="F209" s="10"/>
      <c r="G209" s="74"/>
      <c r="H209" s="74"/>
      <c r="L209" s="74"/>
      <c r="M209" s="74"/>
    </row>
    <row r="210" spans="3:13" x14ac:dyDescent="0.35">
      <c r="C210" s="10"/>
      <c r="D210" s="74"/>
      <c r="E210" s="10"/>
      <c r="F210" s="10"/>
      <c r="G210" s="74"/>
      <c r="H210" s="74"/>
      <c r="L210" s="74"/>
      <c r="M210" s="74"/>
    </row>
    <row r="211" spans="3:13" x14ac:dyDescent="0.35">
      <c r="C211" s="10"/>
      <c r="D211" s="74"/>
      <c r="E211" s="10"/>
      <c r="F211" s="10"/>
      <c r="G211" s="74"/>
      <c r="H211" s="74"/>
      <c r="L211" s="74"/>
      <c r="M211" s="74"/>
    </row>
    <row r="212" spans="3:13" x14ac:dyDescent="0.35">
      <c r="C212" s="10"/>
      <c r="D212" s="74"/>
      <c r="E212" s="10"/>
      <c r="F212" s="10"/>
      <c r="G212" s="74"/>
      <c r="H212" s="74"/>
      <c r="L212" s="74"/>
      <c r="M212" s="74"/>
    </row>
    <row r="213" spans="3:13" x14ac:dyDescent="0.35">
      <c r="C213" s="10"/>
      <c r="D213" s="74"/>
      <c r="E213" s="10"/>
      <c r="F213" s="10"/>
      <c r="G213" s="74"/>
      <c r="H213" s="74"/>
      <c r="L213" s="74"/>
      <c r="M213" s="74"/>
    </row>
    <row r="214" spans="3:13" x14ac:dyDescent="0.35">
      <c r="C214" s="10"/>
      <c r="D214" s="74"/>
      <c r="E214" s="10"/>
      <c r="F214" s="10"/>
      <c r="G214" s="74"/>
      <c r="H214" s="74"/>
      <c r="L214" s="74"/>
      <c r="M214" s="74"/>
    </row>
    <row r="215" spans="3:13" x14ac:dyDescent="0.35">
      <c r="C215" s="10"/>
      <c r="D215" s="74"/>
      <c r="E215" s="10"/>
      <c r="F215" s="10"/>
      <c r="G215" s="74"/>
      <c r="H215" s="74"/>
      <c r="L215" s="74"/>
      <c r="M215" s="74"/>
    </row>
    <row r="216" spans="3:13" x14ac:dyDescent="0.35">
      <c r="C216" s="10"/>
      <c r="D216" s="74"/>
      <c r="E216" s="10"/>
      <c r="F216" s="10"/>
      <c r="G216" s="74"/>
      <c r="H216" s="74"/>
      <c r="L216" s="74"/>
      <c r="M216" s="74"/>
    </row>
    <row r="217" spans="3:13" x14ac:dyDescent="0.35">
      <c r="C217" s="10"/>
      <c r="D217" s="74"/>
      <c r="E217" s="10"/>
      <c r="F217" s="10"/>
      <c r="G217" s="74"/>
      <c r="H217" s="74"/>
      <c r="L217" s="74"/>
      <c r="M217" s="74"/>
    </row>
    <row r="218" spans="3:13" x14ac:dyDescent="0.35">
      <c r="C218" s="10"/>
      <c r="D218" s="74"/>
      <c r="E218" s="10"/>
      <c r="F218" s="10"/>
      <c r="G218" s="74"/>
      <c r="H218" s="74"/>
      <c r="L218" s="74"/>
      <c r="M218" s="74"/>
    </row>
    <row r="219" spans="3:13" x14ac:dyDescent="0.35">
      <c r="C219" s="10"/>
      <c r="D219" s="74"/>
      <c r="E219" s="10"/>
      <c r="F219" s="10"/>
      <c r="G219" s="74"/>
      <c r="H219" s="74"/>
      <c r="L219" s="74"/>
      <c r="M219" s="74"/>
    </row>
    <row r="220" spans="3:13" x14ac:dyDescent="0.35">
      <c r="C220" s="10"/>
      <c r="D220" s="74"/>
      <c r="E220" s="10"/>
      <c r="F220" s="10"/>
      <c r="G220" s="74"/>
      <c r="H220" s="74"/>
      <c r="L220" s="74"/>
      <c r="M220" s="74"/>
    </row>
    <row r="221" spans="3:13" x14ac:dyDescent="0.35">
      <c r="C221" s="10"/>
      <c r="D221" s="74"/>
      <c r="E221" s="10"/>
      <c r="F221" s="10"/>
      <c r="G221" s="74"/>
      <c r="H221" s="74"/>
      <c r="L221" s="74"/>
      <c r="M221" s="74"/>
    </row>
    <row r="222" spans="3:13" x14ac:dyDescent="0.35">
      <c r="C222" s="10"/>
      <c r="D222" s="74"/>
      <c r="E222" s="10"/>
      <c r="F222" s="10"/>
      <c r="G222" s="74"/>
      <c r="H222" s="74"/>
      <c r="L222" s="74"/>
      <c r="M222" s="74"/>
    </row>
    <row r="223" spans="3:13" x14ac:dyDescent="0.35">
      <c r="C223" s="10"/>
      <c r="D223" s="74"/>
      <c r="E223" s="10"/>
      <c r="F223" s="10"/>
      <c r="G223" s="74"/>
      <c r="H223" s="74"/>
      <c r="L223" s="74"/>
      <c r="M223" s="74"/>
    </row>
    <row r="224" spans="3:13" x14ac:dyDescent="0.35">
      <c r="C224" s="10"/>
      <c r="D224" s="74"/>
      <c r="E224" s="10"/>
      <c r="F224" s="10"/>
      <c r="G224" s="74"/>
      <c r="H224" s="74"/>
      <c r="L224" s="74"/>
      <c r="M224" s="74"/>
    </row>
    <row r="225" spans="3:13" x14ac:dyDescent="0.35">
      <c r="C225" s="10"/>
      <c r="D225" s="74"/>
      <c r="E225" s="10"/>
      <c r="F225" s="10"/>
      <c r="G225" s="74"/>
      <c r="H225" s="74"/>
      <c r="L225" s="74"/>
      <c r="M225" s="74"/>
    </row>
    <row r="226" spans="3:13" x14ac:dyDescent="0.35">
      <c r="C226" s="10"/>
      <c r="D226" s="74"/>
      <c r="E226" s="10"/>
      <c r="F226" s="10"/>
      <c r="G226" s="74"/>
      <c r="H226" s="74"/>
      <c r="L226" s="74"/>
      <c r="M226" s="74"/>
    </row>
    <row r="227" spans="3:13" x14ac:dyDescent="0.35">
      <c r="C227" s="10"/>
      <c r="D227" s="74"/>
      <c r="E227" s="10"/>
      <c r="F227" s="10"/>
      <c r="G227" s="74"/>
      <c r="H227" s="74"/>
      <c r="L227" s="74"/>
      <c r="M227" s="74"/>
    </row>
    <row r="228" spans="3:13" x14ac:dyDescent="0.35">
      <c r="C228" s="10"/>
      <c r="D228" s="74"/>
      <c r="E228" s="10"/>
      <c r="F228" s="10"/>
      <c r="G228" s="74"/>
      <c r="H228" s="74"/>
      <c r="L228" s="74"/>
      <c r="M228" s="74"/>
    </row>
    <row r="229" spans="3:13" x14ac:dyDescent="0.35">
      <c r="C229" s="10"/>
      <c r="D229" s="74"/>
      <c r="E229" s="10"/>
      <c r="F229" s="10"/>
      <c r="G229" s="74"/>
      <c r="H229" s="74"/>
      <c r="L229" s="74"/>
      <c r="M229" s="74"/>
    </row>
    <row r="230" spans="3:13" x14ac:dyDescent="0.35">
      <c r="C230" s="10"/>
      <c r="D230" s="74"/>
      <c r="E230" s="10"/>
      <c r="F230" s="10"/>
      <c r="G230" s="74"/>
      <c r="H230" s="74"/>
      <c r="L230" s="74"/>
      <c r="M230" s="74"/>
    </row>
    <row r="231" spans="3:13" x14ac:dyDescent="0.35">
      <c r="C231" s="10"/>
      <c r="D231" s="74"/>
      <c r="E231" s="10"/>
      <c r="F231" s="10"/>
      <c r="G231" s="74"/>
      <c r="H231" s="74"/>
      <c r="L231" s="74"/>
      <c r="M231" s="74"/>
    </row>
    <row r="232" spans="3:13" x14ac:dyDescent="0.35">
      <c r="C232" s="10"/>
      <c r="D232" s="74"/>
      <c r="E232" s="10"/>
      <c r="F232" s="10"/>
      <c r="G232" s="74"/>
      <c r="H232" s="74"/>
      <c r="L232" s="74"/>
      <c r="M232" s="74"/>
    </row>
    <row r="233" spans="3:13" x14ac:dyDescent="0.35">
      <c r="C233" s="10"/>
      <c r="D233" s="74"/>
      <c r="E233" s="10"/>
      <c r="F233" s="10"/>
      <c r="G233" s="74"/>
      <c r="H233" s="74"/>
      <c r="L233" s="74"/>
      <c r="M233" s="74"/>
    </row>
    <row r="234" spans="3:13" x14ac:dyDescent="0.35">
      <c r="C234" s="10"/>
      <c r="D234" s="74"/>
      <c r="E234" s="10"/>
      <c r="F234" s="10"/>
      <c r="G234" s="74"/>
      <c r="H234" s="74"/>
      <c r="L234" s="74"/>
      <c r="M234" s="74"/>
    </row>
    <row r="235" spans="3:13" x14ac:dyDescent="0.35">
      <c r="C235" s="10"/>
      <c r="D235" s="74"/>
      <c r="E235" s="10"/>
      <c r="F235" s="10"/>
      <c r="G235" s="74"/>
      <c r="H235" s="74"/>
      <c r="L235" s="74"/>
      <c r="M235" s="74"/>
    </row>
    <row r="236" spans="3:13" x14ac:dyDescent="0.35">
      <c r="C236" s="10"/>
      <c r="D236" s="74"/>
      <c r="E236" s="10"/>
      <c r="F236" s="10"/>
      <c r="G236" s="74"/>
      <c r="H236" s="74"/>
      <c r="L236" s="74"/>
      <c r="M236" s="74"/>
    </row>
    <row r="237" spans="3:13" x14ac:dyDescent="0.35">
      <c r="C237" s="10"/>
      <c r="D237" s="74"/>
      <c r="E237" s="10"/>
      <c r="F237" s="10"/>
      <c r="G237" s="74"/>
      <c r="H237" s="74"/>
      <c r="L237" s="74"/>
      <c r="M237" s="74"/>
    </row>
    <row r="238" spans="3:13" x14ac:dyDescent="0.35">
      <c r="C238" s="10"/>
      <c r="D238" s="74"/>
      <c r="E238" s="10"/>
      <c r="F238" s="10"/>
      <c r="G238" s="74"/>
      <c r="H238" s="74"/>
      <c r="L238" s="74"/>
      <c r="M238" s="74"/>
    </row>
    <row r="239" spans="3:13" x14ac:dyDescent="0.35">
      <c r="C239" s="10"/>
      <c r="D239" s="74"/>
      <c r="E239" s="10"/>
      <c r="F239" s="10"/>
      <c r="G239" s="74"/>
      <c r="H239" s="74"/>
      <c r="L239" s="74"/>
      <c r="M239" s="74"/>
    </row>
    <row r="240" spans="3:13" x14ac:dyDescent="0.35">
      <c r="C240" s="10"/>
      <c r="D240" s="74"/>
      <c r="E240" s="10"/>
      <c r="F240" s="10"/>
      <c r="G240" s="74"/>
      <c r="H240" s="74"/>
      <c r="L240" s="74"/>
      <c r="M240" s="74"/>
    </row>
    <row r="241" spans="3:13" x14ac:dyDescent="0.35">
      <c r="C241" s="10"/>
      <c r="D241" s="74"/>
      <c r="E241" s="10"/>
      <c r="F241" s="10"/>
      <c r="G241" s="74"/>
      <c r="H241" s="74"/>
      <c r="L241" s="74"/>
      <c r="M241" s="74"/>
    </row>
    <row r="242" spans="3:13" x14ac:dyDescent="0.35">
      <c r="C242" s="10"/>
      <c r="D242" s="74"/>
      <c r="E242" s="10"/>
      <c r="F242" s="10"/>
      <c r="G242" s="74"/>
      <c r="H242" s="74"/>
      <c r="L242" s="74"/>
      <c r="M242" s="74"/>
    </row>
    <row r="243" spans="3:13" x14ac:dyDescent="0.35">
      <c r="C243" s="10"/>
      <c r="D243" s="74"/>
      <c r="E243" s="10"/>
      <c r="F243" s="10"/>
      <c r="G243" s="74"/>
      <c r="H243" s="74"/>
      <c r="L243" s="74"/>
      <c r="M243" s="74"/>
    </row>
    <row r="244" spans="3:13" x14ac:dyDescent="0.35">
      <c r="C244" s="10"/>
      <c r="D244" s="74"/>
      <c r="E244" s="10"/>
      <c r="F244" s="10"/>
      <c r="G244" s="74"/>
      <c r="H244" s="74"/>
      <c r="L244" s="74"/>
      <c r="M244" s="74"/>
    </row>
    <row r="245" spans="3:13" x14ac:dyDescent="0.35">
      <c r="C245" s="10"/>
      <c r="D245" s="74"/>
      <c r="E245" s="10"/>
      <c r="F245" s="10"/>
      <c r="G245" s="74"/>
      <c r="H245" s="74"/>
      <c r="L245" s="74"/>
      <c r="M245" s="74"/>
    </row>
    <row r="246" spans="3:13" x14ac:dyDescent="0.35">
      <c r="C246" s="10"/>
      <c r="D246" s="74"/>
      <c r="E246" s="10"/>
      <c r="F246" s="10"/>
      <c r="G246" s="74"/>
      <c r="H246" s="74"/>
      <c r="L246" s="74"/>
      <c r="M246" s="74"/>
    </row>
    <row r="247" spans="3:13" x14ac:dyDescent="0.35">
      <c r="C247" s="10"/>
      <c r="D247" s="74"/>
      <c r="E247" s="10"/>
      <c r="F247" s="10"/>
      <c r="G247" s="74"/>
      <c r="H247" s="74"/>
      <c r="L247" s="74"/>
      <c r="M247" s="74"/>
    </row>
    <row r="248" spans="3:13" x14ac:dyDescent="0.35">
      <c r="C248" s="10"/>
      <c r="D248" s="74"/>
      <c r="E248" s="10"/>
      <c r="F248" s="10"/>
      <c r="G248" s="74"/>
      <c r="H248" s="74"/>
      <c r="L248" s="74"/>
      <c r="M248" s="74"/>
    </row>
    <row r="249" spans="3:13" x14ac:dyDescent="0.35">
      <c r="C249" s="10"/>
      <c r="D249" s="74"/>
      <c r="E249" s="10"/>
      <c r="F249" s="10"/>
      <c r="G249" s="74"/>
      <c r="H249" s="74"/>
      <c r="L249" s="74"/>
      <c r="M249" s="74"/>
    </row>
    <row r="250" spans="3:13" x14ac:dyDescent="0.35">
      <c r="C250" s="10"/>
      <c r="D250" s="74"/>
      <c r="E250" s="10"/>
      <c r="F250" s="10"/>
      <c r="G250" s="74"/>
      <c r="H250" s="74"/>
      <c r="L250" s="74"/>
      <c r="M250" s="74"/>
    </row>
    <row r="251" spans="3:13" x14ac:dyDescent="0.35">
      <c r="C251" s="10"/>
      <c r="D251" s="74"/>
      <c r="E251" s="10"/>
      <c r="F251" s="10"/>
      <c r="G251" s="74"/>
      <c r="H251" s="74"/>
      <c r="L251" s="74"/>
      <c r="M251" s="74"/>
    </row>
  </sheetData>
  <sheetProtection password="C143" sheet="1" objects="1" scenarios="1"/>
  <mergeCells count="24">
    <mergeCell ref="B34:G34"/>
    <mergeCell ref="O33:Q33"/>
    <mergeCell ref="O34:Q34"/>
    <mergeCell ref="O1:Q1"/>
    <mergeCell ref="B1:E1"/>
    <mergeCell ref="B33:H33"/>
    <mergeCell ref="K8:K9"/>
    <mergeCell ref="K11:K13"/>
    <mergeCell ref="K14:K18"/>
    <mergeCell ref="K21:K22"/>
    <mergeCell ref="L7:L23"/>
    <mergeCell ref="H24:H25"/>
    <mergeCell ref="I10:I11"/>
    <mergeCell ref="L26:L31"/>
    <mergeCell ref="R30:R31"/>
    <mergeCell ref="L24:L25"/>
    <mergeCell ref="S9:S23"/>
    <mergeCell ref="H26:H31"/>
    <mergeCell ref="J7:J31"/>
    <mergeCell ref="K26:K27"/>
    <mergeCell ref="K28:K29"/>
    <mergeCell ref="H7:H23"/>
    <mergeCell ref="I13:I23"/>
    <mergeCell ref="R7:R23"/>
  </mergeCells>
  <conditionalFormatting sqref="B7:B31">
    <cfRule type="cellIs" dxfId="30" priority="39" operator="greaterThanOrEqual">
      <formula>1</formula>
    </cfRule>
  </conditionalFormatting>
  <conditionalFormatting sqref="B7:B31 D7:D23">
    <cfRule type="containsBlanks" dxfId="29" priority="42">
      <formula>LEN(TRIM(B7))=0</formula>
    </cfRule>
  </conditionalFormatting>
  <conditionalFormatting sqref="Q7:Q31">
    <cfRule type="cellIs" dxfId="28" priority="25" operator="equal">
      <formula>"NEVYHOVUJE"</formula>
    </cfRule>
    <cfRule type="cellIs" dxfId="27" priority="26" operator="equal">
      <formula>"VYHOVUJE"</formula>
    </cfRule>
  </conditionalFormatting>
  <conditionalFormatting sqref="G7:G31">
    <cfRule type="notContainsBlanks" dxfId="26" priority="17">
      <formula>LEN(TRIM(G7))&gt;0</formula>
    </cfRule>
    <cfRule type="containsBlanks" dxfId="25" priority="18">
      <formula>LEN(TRIM(G7))=0</formula>
    </cfRule>
  </conditionalFormatting>
  <conditionalFormatting sqref="G7:G31">
    <cfRule type="notContainsBlanks" dxfId="24" priority="16">
      <formula>LEN(TRIM(G7))&gt;0</formula>
    </cfRule>
  </conditionalFormatting>
  <conditionalFormatting sqref="G7:G31">
    <cfRule type="notContainsBlanks" dxfId="23" priority="15">
      <formula>LEN(TRIM(G7))&gt;0</formula>
    </cfRule>
    <cfRule type="containsBlanks" dxfId="22" priority="19">
      <formula>LEN(TRIM(G7))=0</formula>
    </cfRule>
  </conditionalFormatting>
  <conditionalFormatting sqref="O7:O31">
    <cfRule type="notContainsBlanks" dxfId="16" priority="8">
      <formula>LEN(TRIM(O7))&gt;0</formula>
    </cfRule>
    <cfRule type="containsBlanks" dxfId="15" priority="9">
      <formula>LEN(TRIM(O7))=0</formula>
    </cfRule>
  </conditionalFormatting>
  <conditionalFormatting sqref="O7:O31">
    <cfRule type="notContainsBlanks" dxfId="14" priority="7">
      <formula>LEN(TRIM(O7))&gt;0</formula>
    </cfRule>
  </conditionalFormatting>
  <conditionalFormatting sqref="D24">
    <cfRule type="containsBlanks" dxfId="10" priority="3">
      <formula>LEN(TRIM(D24))=0</formula>
    </cfRule>
  </conditionalFormatting>
  <conditionalFormatting sqref="D25">
    <cfRule type="containsBlanks" dxfId="9" priority="2">
      <formula>LEN(TRIM(D25))=0</formula>
    </cfRule>
  </conditionalFormatting>
  <conditionalFormatting sqref="D26:D31">
    <cfRule type="containsBlanks" dxfId="8" priority="1">
      <formula>LEN(TRIM(D26))=0</formula>
    </cfRule>
  </conditionalFormatting>
  <dataValidations count="1">
    <dataValidation type="list" showInputMessage="1" showErrorMessage="1" sqref="E7:E31">
      <formula1>"ks,bal,sada,m,"</formula1>
    </dataValidation>
  </dataValidations>
  <pageMargins left="0.15748031496062992" right="0.23622047244094491" top="0.15748031496062992" bottom="0.15748031496062992" header="0.15748031496062992" footer="0.15748031496062992"/>
  <pageSetup paperSize="9" scale="2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S7:S9 S24:S31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Výpočetní technika</vt:lpstr>
      <vt:lpstr>'Výpočetní technika'!Názvy_tisku</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2019-10-17T11:28:22Z</cp:lastPrinted>
  <dcterms:created xsi:type="dcterms:W3CDTF">2014-03-05T12:43:32Z</dcterms:created>
  <dcterms:modified xsi:type="dcterms:W3CDTF">2019-10-18T06:03:56Z</dcterms:modified>
</cp:coreProperties>
</file>