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23250" windowHeight="12570" activeTab="0"/>
  </bookViews>
  <sheets>
    <sheet name="Tabulka č. 1 a č. 2 " sheetId="2" r:id="rId1"/>
  </sheets>
  <definedNames/>
  <calcPr calcId="145621"/>
  <extLst/>
</workbook>
</file>

<file path=xl/sharedStrings.xml><?xml version="1.0" encoding="utf-8"?>
<sst xmlns="http://schemas.openxmlformats.org/spreadsheetml/2006/main" count="157" uniqueCount="80">
  <si>
    <t xml:space="preserve">*dlouhodobý pronájem - 151. - 365. dní </t>
  </si>
  <si>
    <t>*krátkodobý pronájem -  1. - 150. dní</t>
  </si>
  <si>
    <t>sazba DPH v %</t>
  </si>
  <si>
    <t>20l/200 Bar</t>
  </si>
  <si>
    <t>Mix Ar/CO2 (2 až 5 % CO2, zbytek Ar</t>
  </si>
  <si>
    <t>Mix Ar/CO2 (18% CO2, 82% Ar</t>
  </si>
  <si>
    <t>50l/200 Bar</t>
  </si>
  <si>
    <t>Stargon C-18</t>
  </si>
  <si>
    <t>50l/10kg</t>
  </si>
  <si>
    <t>Acetylen - technický</t>
  </si>
  <si>
    <t>20l/4kg</t>
  </si>
  <si>
    <t>40l/30 kg</t>
  </si>
  <si>
    <t>N2O</t>
  </si>
  <si>
    <t>Malé pelety/5 kg</t>
  </si>
  <si>
    <t>Suchý led</t>
  </si>
  <si>
    <t>80l/33 kg</t>
  </si>
  <si>
    <t>Propan technický</t>
  </si>
  <si>
    <t>2 kg</t>
  </si>
  <si>
    <t>Propan butan</t>
  </si>
  <si>
    <t>10l/200 Bar</t>
  </si>
  <si>
    <t>Helium</t>
  </si>
  <si>
    <t>6.0</t>
  </si>
  <si>
    <t>50 l / 20 MPa</t>
  </si>
  <si>
    <t>5.0</t>
  </si>
  <si>
    <t>Vodík</t>
  </si>
  <si>
    <t>50l/37,5 kg</t>
  </si>
  <si>
    <t>Oxid uhličitý</t>
  </si>
  <si>
    <t>8l/200 Bar</t>
  </si>
  <si>
    <t>bez uhlovodíků (pro FID)</t>
  </si>
  <si>
    <t>Vzduch syntetický</t>
  </si>
  <si>
    <t>50l / 200 Bar</t>
  </si>
  <si>
    <t>20l / 200 Bar</t>
  </si>
  <si>
    <t>Kyslík - tech.</t>
  </si>
  <si>
    <t>10l / 200 Bar</t>
  </si>
  <si>
    <t>Kyslík</t>
  </si>
  <si>
    <t>Argon</t>
  </si>
  <si>
    <t>80l/40 kg</t>
  </si>
  <si>
    <t>50l/300 Bar</t>
  </si>
  <si>
    <t>1 svazek</t>
  </si>
  <si>
    <t>12x50l  (svazek)/200 Bar</t>
  </si>
  <si>
    <t>50l / 200 bar</t>
  </si>
  <si>
    <t>50 l / 200 bar</t>
  </si>
  <si>
    <t>Pro ECD</t>
  </si>
  <si>
    <t>Dusík pro ECD</t>
  </si>
  <si>
    <t>180 l</t>
  </si>
  <si>
    <t xml:space="preserve">Kapalný  dusík </t>
  </si>
  <si>
    <t>4x plnění nádoby / 2 roky</t>
  </si>
  <si>
    <t>100 l</t>
  </si>
  <si>
    <t>32 l</t>
  </si>
  <si>
    <t>99,999%=5.0</t>
  </si>
  <si>
    <t>50 l</t>
  </si>
  <si>
    <t>120 l</t>
  </si>
  <si>
    <t>Svazek 16x50 l / 300 Bar</t>
  </si>
  <si>
    <t>N2 dusík</t>
  </si>
  <si>
    <t>99,9999=6.0</t>
  </si>
  <si>
    <t>32l / 200 Bar</t>
  </si>
  <si>
    <t>99,990%=4.0</t>
  </si>
  <si>
    <t>50l / 300 Bar</t>
  </si>
  <si>
    <t>99,996%=4.6</t>
  </si>
  <si>
    <t>cena vč. všech poplatků (ADR, mýtné atd.)</t>
  </si>
  <si>
    <t>1 závoz</t>
  </si>
  <si>
    <t>Nabídková cena za závoz (Kč bez DPH)</t>
  </si>
  <si>
    <t>Maximální nabídková cena (Kč bez DPH)</t>
  </si>
  <si>
    <t>Doprava</t>
  </si>
  <si>
    <t>Cena za dlouhodobý pronájem lahve/den v Kč bez DPH</t>
  </si>
  <si>
    <t>Cena za krátkodobý pronájem lahve/den v Kč bez DPH</t>
  </si>
  <si>
    <t>Typ obalu (název lahve)</t>
  </si>
  <si>
    <t>Kč bez DPH za     2 roky</t>
  </si>
  <si>
    <t>trvale užívané</t>
  </si>
  <si>
    <t>Předpokládaný obrat za    2 roky</t>
  </si>
  <si>
    <t>Nabídková cena                (Kč bez DPH) za jednotku</t>
  </si>
  <si>
    <t>typ obalu</t>
  </si>
  <si>
    <t>čistota plynu</t>
  </si>
  <si>
    <t>Seznam běžných plynů</t>
  </si>
  <si>
    <t>Tabulka č. 2</t>
  </si>
  <si>
    <t xml:space="preserve">Tabulka č. 1 </t>
  </si>
  <si>
    <t>Pokyny k vyplnění : Vyplňují  se pouze ŽLUTÉ buňky</t>
  </si>
  <si>
    <t xml:space="preserve"> nabídkové ceny bez DPH</t>
  </si>
  <si>
    <t>Cena celkem bez DPH</t>
  </si>
  <si>
    <t>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</si>
</sst>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2" formatCode="_-* #,##0\ &quot;Kč&quot;_-;\-* #,##0\ &quot;Kč&quot;_-;_-* &quot;-&quot;\ &quot;Kč&quot;_-;_-@_-"/>
    <numFmt numFmtId="164" formatCode="#,##0_ ;\-#,##0\ 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4" fillId="0" borderId="2" xfId="0" applyFont="1" applyFill="1" applyBorder="1"/>
    <xf numFmtId="0" fontId="0" fillId="0" borderId="2" xfId="0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/>
    <xf numFmtId="42" fontId="0" fillId="0" borderId="0" xfId="0" applyNumberFormat="1"/>
    <xf numFmtId="42" fontId="0" fillId="0" borderId="0" xfId="0" applyNumberFormat="1" applyFill="1"/>
    <xf numFmtId="0" fontId="0" fillId="0" borderId="0" xfId="0" applyNumberFormat="1"/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2" fontId="0" fillId="0" borderId="0" xfId="0" applyNumberForma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165" fontId="0" fillId="0" borderId="2" xfId="0" applyNumberFormat="1" applyFont="1" applyFill="1" applyBorder="1" applyAlignment="1">
      <alignment horizontal="center"/>
    </xf>
    <xf numFmtId="8" fontId="0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NumberFormat="1" applyFill="1" applyBorder="1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42" fontId="0" fillId="0" borderId="0" xfId="0" applyNumberFormat="1" applyBorder="1"/>
    <xf numFmtId="0" fontId="0" fillId="0" borderId="0" xfId="0" applyBorder="1"/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8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8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165" fontId="0" fillId="0" borderId="0" xfId="0" applyNumberFormat="1" applyFont="1" applyFill="1" applyBorder="1" applyAlignment="1">
      <alignment horizontal="center"/>
    </xf>
    <xf numFmtId="8" fontId="0" fillId="4" borderId="3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P64"/>
  <sheetViews>
    <sheetView tabSelected="1" workbookViewId="0" topLeftCell="A1">
      <selection activeCell="H70" sqref="H70"/>
    </sheetView>
  </sheetViews>
  <sheetFormatPr defaultColWidth="9.140625" defaultRowHeight="15"/>
  <cols>
    <col min="1" max="1" width="40.421875" style="0" customWidth="1"/>
    <col min="2" max="2" width="13.8515625" style="0" customWidth="1"/>
    <col min="3" max="3" width="12.57421875" style="0" customWidth="1"/>
    <col min="4" max="4" width="14.7109375" style="0" customWidth="1"/>
    <col min="5" max="5" width="15.140625" style="0" customWidth="1"/>
    <col min="6" max="6" width="22.8515625" style="0" customWidth="1"/>
    <col min="7" max="7" width="13.28125" style="17" customWidth="1"/>
    <col min="8" max="8" width="11.140625" style="0" customWidth="1"/>
    <col min="9" max="9" width="13.140625" style="0" customWidth="1"/>
    <col min="10" max="10" width="15.7109375" style="0" customWidth="1"/>
    <col min="12" max="12" width="9.8515625" style="0" customWidth="1"/>
    <col min="15" max="15" width="11.140625" style="15" customWidth="1"/>
  </cols>
  <sheetData>
    <row r="1" ht="15">
      <c r="A1" s="14" t="s">
        <v>76</v>
      </c>
    </row>
    <row r="2" spans="1:12" ht="15">
      <c r="A2" s="14" t="s">
        <v>75</v>
      </c>
      <c r="L2" s="14" t="s">
        <v>74</v>
      </c>
    </row>
    <row r="3" spans="1:16" ht="66.75" customHeight="1">
      <c r="A3" s="13" t="s">
        <v>73</v>
      </c>
      <c r="B3" s="13" t="s">
        <v>72</v>
      </c>
      <c r="C3" s="13" t="s">
        <v>71</v>
      </c>
      <c r="D3" s="12" t="s">
        <v>70</v>
      </c>
      <c r="E3" s="12" t="s">
        <v>69</v>
      </c>
      <c r="F3" s="13" t="s">
        <v>68</v>
      </c>
      <c r="G3" s="18" t="s">
        <v>67</v>
      </c>
      <c r="H3" s="12" t="s">
        <v>66</v>
      </c>
      <c r="I3" s="12" t="s">
        <v>65</v>
      </c>
      <c r="J3" s="12" t="s">
        <v>64</v>
      </c>
      <c r="L3" s="12" t="s">
        <v>63</v>
      </c>
      <c r="M3" s="12" t="s">
        <v>62</v>
      </c>
      <c r="N3" s="12" t="s">
        <v>61</v>
      </c>
      <c r="O3" s="31"/>
      <c r="P3" s="32"/>
    </row>
    <row r="4" spans="1:16" s="1" customFormat="1" ht="15">
      <c r="A4" s="6" t="s">
        <v>53</v>
      </c>
      <c r="B4" s="9" t="s">
        <v>49</v>
      </c>
      <c r="C4" s="9" t="s">
        <v>30</v>
      </c>
      <c r="D4" s="35"/>
      <c r="E4" s="4">
        <v>56</v>
      </c>
      <c r="F4" s="4">
        <v>31</v>
      </c>
      <c r="G4" s="35">
        <f aca="true" t="shared" si="0" ref="G4:G6">D4*E4</f>
        <v>0</v>
      </c>
      <c r="H4" s="36"/>
      <c r="I4" s="36"/>
      <c r="J4" s="36"/>
      <c r="L4" s="5" t="s">
        <v>60</v>
      </c>
      <c r="M4" s="5">
        <v>300</v>
      </c>
      <c r="N4" s="39"/>
      <c r="O4" s="20"/>
      <c r="P4" s="19"/>
    </row>
    <row r="5" spans="1:15" s="1" customFormat="1" ht="15">
      <c r="A5" s="6" t="s">
        <v>53</v>
      </c>
      <c r="B5" s="9" t="s">
        <v>56</v>
      </c>
      <c r="C5" s="9" t="s">
        <v>30</v>
      </c>
      <c r="D5" s="35"/>
      <c r="E5" s="4">
        <v>22</v>
      </c>
      <c r="F5" s="4">
        <v>6</v>
      </c>
      <c r="G5" s="35">
        <f t="shared" si="0"/>
        <v>0</v>
      </c>
      <c r="H5" s="36"/>
      <c r="I5" s="36"/>
      <c r="J5" s="36"/>
      <c r="L5" s="1" t="s">
        <v>59</v>
      </c>
      <c r="O5" s="16"/>
    </row>
    <row r="6" spans="1:15" s="1" customFormat="1" ht="15">
      <c r="A6" s="6" t="s">
        <v>53</v>
      </c>
      <c r="B6" s="9" t="s">
        <v>58</v>
      </c>
      <c r="C6" s="9" t="s">
        <v>30</v>
      </c>
      <c r="D6" s="35"/>
      <c r="E6" s="4">
        <v>26</v>
      </c>
      <c r="F6" s="4">
        <v>3</v>
      </c>
      <c r="G6" s="35">
        <f t="shared" si="0"/>
        <v>0</v>
      </c>
      <c r="H6" s="36"/>
      <c r="I6" s="36"/>
      <c r="J6" s="36"/>
      <c r="O6" s="16"/>
    </row>
    <row r="7" spans="1:15" s="1" customFormat="1" ht="15">
      <c r="A7" s="6" t="s">
        <v>53</v>
      </c>
      <c r="B7" s="9" t="s">
        <v>49</v>
      </c>
      <c r="C7" s="9" t="s">
        <v>57</v>
      </c>
      <c r="D7" s="35"/>
      <c r="E7" s="4">
        <v>4</v>
      </c>
      <c r="F7" s="4">
        <v>2</v>
      </c>
      <c r="G7" s="35">
        <f>D7*E7</f>
        <v>0</v>
      </c>
      <c r="H7" s="36"/>
      <c r="I7" s="36"/>
      <c r="J7" s="36"/>
      <c r="O7" s="16"/>
    </row>
    <row r="8" spans="1:15" s="1" customFormat="1" ht="15">
      <c r="A8" s="6" t="s">
        <v>53</v>
      </c>
      <c r="B8" s="9" t="s">
        <v>56</v>
      </c>
      <c r="C8" s="9" t="s">
        <v>55</v>
      </c>
      <c r="D8" s="35"/>
      <c r="E8" s="4">
        <v>80</v>
      </c>
      <c r="F8" s="4">
        <v>2</v>
      </c>
      <c r="G8" s="35">
        <f aca="true" t="shared" si="1" ref="G8:G57">D8*E8</f>
        <v>0</v>
      </c>
      <c r="H8" s="36"/>
      <c r="I8" s="36"/>
      <c r="J8" s="36"/>
      <c r="O8" s="16"/>
    </row>
    <row r="9" spans="1:15" s="1" customFormat="1" ht="15">
      <c r="A9" s="6" t="s">
        <v>53</v>
      </c>
      <c r="B9" s="9" t="s">
        <v>54</v>
      </c>
      <c r="C9" s="9" t="s">
        <v>30</v>
      </c>
      <c r="D9" s="35"/>
      <c r="E9" s="4">
        <v>4</v>
      </c>
      <c r="F9" s="4">
        <v>4</v>
      </c>
      <c r="G9" s="35">
        <f t="shared" si="1"/>
        <v>0</v>
      </c>
      <c r="H9" s="36"/>
      <c r="I9" s="36"/>
      <c r="J9" s="36"/>
      <c r="O9" s="16"/>
    </row>
    <row r="10" spans="1:15" s="1" customFormat="1" ht="15">
      <c r="A10" s="6" t="s">
        <v>53</v>
      </c>
      <c r="B10" s="9" t="s">
        <v>49</v>
      </c>
      <c r="C10" s="9" t="s">
        <v>31</v>
      </c>
      <c r="D10" s="35"/>
      <c r="E10" s="4">
        <v>2</v>
      </c>
      <c r="F10" s="4">
        <v>2</v>
      </c>
      <c r="G10" s="35">
        <f t="shared" si="1"/>
        <v>0</v>
      </c>
      <c r="H10" s="36"/>
      <c r="I10" s="36"/>
      <c r="J10" s="36"/>
      <c r="M10" s="19"/>
      <c r="N10" s="19"/>
      <c r="O10" s="20"/>
    </row>
    <row r="11" spans="1:15" s="1" customFormat="1" ht="26.25">
      <c r="A11" s="6" t="s">
        <v>53</v>
      </c>
      <c r="B11" s="9" t="s">
        <v>49</v>
      </c>
      <c r="C11" s="11" t="s">
        <v>52</v>
      </c>
      <c r="D11" s="35"/>
      <c r="E11" s="4">
        <v>20</v>
      </c>
      <c r="F11" s="4">
        <v>2</v>
      </c>
      <c r="G11" s="35">
        <f t="shared" si="1"/>
        <v>0</v>
      </c>
      <c r="H11" s="36"/>
      <c r="I11" s="36"/>
      <c r="J11" s="36"/>
      <c r="M11" s="19"/>
      <c r="N11" s="19"/>
      <c r="O11" s="20"/>
    </row>
    <row r="12" spans="1:15" s="1" customFormat="1" ht="15">
      <c r="A12" s="6" t="s">
        <v>45</v>
      </c>
      <c r="B12" s="5"/>
      <c r="C12" s="5" t="s">
        <v>51</v>
      </c>
      <c r="D12" s="35"/>
      <c r="E12" s="4">
        <v>24</v>
      </c>
      <c r="F12" s="4">
        <v>1</v>
      </c>
      <c r="G12" s="35">
        <f t="shared" si="1"/>
        <v>0</v>
      </c>
      <c r="H12" s="36"/>
      <c r="I12" s="36"/>
      <c r="J12" s="36"/>
      <c r="M12" s="21"/>
      <c r="N12" s="19"/>
      <c r="O12" s="22"/>
    </row>
    <row r="13" spans="1:15" s="1" customFormat="1" ht="15">
      <c r="A13" s="6" t="s">
        <v>45</v>
      </c>
      <c r="B13" s="5"/>
      <c r="C13" s="5" t="s">
        <v>50</v>
      </c>
      <c r="D13" s="35"/>
      <c r="E13" s="4">
        <v>20</v>
      </c>
      <c r="F13" s="4">
        <v>1</v>
      </c>
      <c r="G13" s="35">
        <f t="shared" si="1"/>
        <v>0</v>
      </c>
      <c r="H13" s="36"/>
      <c r="I13" s="36"/>
      <c r="J13" s="36"/>
      <c r="M13" s="19"/>
      <c r="N13" s="19"/>
      <c r="O13" s="20"/>
    </row>
    <row r="14" spans="1:15" s="1" customFormat="1" ht="15">
      <c r="A14" s="6" t="s">
        <v>45</v>
      </c>
      <c r="B14" s="9" t="s">
        <v>49</v>
      </c>
      <c r="C14" s="5" t="s">
        <v>47</v>
      </c>
      <c r="D14" s="35"/>
      <c r="E14" s="4">
        <v>8</v>
      </c>
      <c r="F14" s="4">
        <v>1</v>
      </c>
      <c r="G14" s="35">
        <f t="shared" si="1"/>
        <v>0</v>
      </c>
      <c r="H14" s="36"/>
      <c r="I14" s="36"/>
      <c r="J14" s="36"/>
      <c r="M14" s="19"/>
      <c r="N14" s="19"/>
      <c r="O14" s="20"/>
    </row>
    <row r="15" spans="1:15" s="1" customFormat="1" ht="15">
      <c r="A15" s="6" t="s">
        <v>45</v>
      </c>
      <c r="B15" s="9" t="s">
        <v>49</v>
      </c>
      <c r="C15" s="5" t="s">
        <v>48</v>
      </c>
      <c r="D15" s="35"/>
      <c r="E15" s="4">
        <v>6</v>
      </c>
      <c r="F15" s="4">
        <v>1</v>
      </c>
      <c r="G15" s="35">
        <f t="shared" si="1"/>
        <v>0</v>
      </c>
      <c r="H15" s="36"/>
      <c r="I15" s="36"/>
      <c r="J15" s="36"/>
      <c r="M15" s="19"/>
      <c r="N15" s="19"/>
      <c r="O15" s="20"/>
    </row>
    <row r="16" spans="1:15" s="1" customFormat="1" ht="15">
      <c r="A16" s="6" t="s">
        <v>45</v>
      </c>
      <c r="B16" s="5"/>
      <c r="C16" s="5" t="s">
        <v>48</v>
      </c>
      <c r="D16" s="35"/>
      <c r="E16" s="4">
        <v>56</v>
      </c>
      <c r="F16" s="4">
        <v>4</v>
      </c>
      <c r="G16" s="35">
        <f t="shared" si="1"/>
        <v>0</v>
      </c>
      <c r="H16" s="36"/>
      <c r="I16" s="36"/>
      <c r="J16" s="36"/>
      <c r="O16" s="16"/>
    </row>
    <row r="17" spans="1:15" s="1" customFormat="1" ht="16.5" customHeight="1">
      <c r="A17" s="6" t="s">
        <v>45</v>
      </c>
      <c r="B17" s="5"/>
      <c r="C17" s="5" t="s">
        <v>47</v>
      </c>
      <c r="D17" s="35"/>
      <c r="E17" s="10">
        <v>4</v>
      </c>
      <c r="F17" s="10" t="s">
        <v>46</v>
      </c>
      <c r="G17" s="35">
        <f t="shared" si="1"/>
        <v>0</v>
      </c>
      <c r="H17" s="36"/>
      <c r="I17" s="36"/>
      <c r="J17" s="36"/>
      <c r="O17" s="16"/>
    </row>
    <row r="18" spans="1:15" s="1" customFormat="1" ht="15">
      <c r="A18" s="6" t="s">
        <v>45</v>
      </c>
      <c r="B18" s="5"/>
      <c r="C18" s="5" t="s">
        <v>44</v>
      </c>
      <c r="D18" s="35"/>
      <c r="E18" s="4">
        <v>10</v>
      </c>
      <c r="F18" s="4">
        <v>2</v>
      </c>
      <c r="G18" s="35">
        <f t="shared" si="1"/>
        <v>0</v>
      </c>
      <c r="H18" s="36"/>
      <c r="I18" s="36"/>
      <c r="J18" s="36"/>
      <c r="O18" s="16"/>
    </row>
    <row r="19" spans="1:15" s="1" customFormat="1" ht="15">
      <c r="A19" s="6" t="s">
        <v>43</v>
      </c>
      <c r="B19" s="5" t="s">
        <v>42</v>
      </c>
      <c r="C19" s="5" t="s">
        <v>41</v>
      </c>
      <c r="D19" s="35"/>
      <c r="E19" s="4">
        <v>2</v>
      </c>
      <c r="F19" s="4">
        <v>2</v>
      </c>
      <c r="G19" s="35">
        <f t="shared" si="1"/>
        <v>0</v>
      </c>
      <c r="H19" s="36"/>
      <c r="I19" s="36"/>
      <c r="J19" s="36"/>
      <c r="O19" s="16"/>
    </row>
    <row r="20" spans="1:15" s="1" customFormat="1" ht="15">
      <c r="A20" s="6" t="s">
        <v>35</v>
      </c>
      <c r="B20" s="5" t="s">
        <v>21</v>
      </c>
      <c r="C20" s="5" t="s">
        <v>19</v>
      </c>
      <c r="D20" s="35"/>
      <c r="E20" s="4">
        <v>4</v>
      </c>
      <c r="F20" s="4">
        <v>4</v>
      </c>
      <c r="G20" s="35">
        <f t="shared" si="1"/>
        <v>0</v>
      </c>
      <c r="H20" s="36"/>
      <c r="I20" s="36"/>
      <c r="J20" s="36"/>
      <c r="O20" s="16"/>
    </row>
    <row r="21" spans="1:15" s="1" customFormat="1" ht="15">
      <c r="A21" s="6" t="s">
        <v>35</v>
      </c>
      <c r="B21" s="5" t="s">
        <v>23</v>
      </c>
      <c r="C21" s="9" t="s">
        <v>40</v>
      </c>
      <c r="D21" s="35"/>
      <c r="E21" s="4">
        <v>10</v>
      </c>
      <c r="F21" s="4">
        <v>13</v>
      </c>
      <c r="G21" s="35">
        <f t="shared" si="1"/>
        <v>0</v>
      </c>
      <c r="H21" s="36"/>
      <c r="I21" s="36"/>
      <c r="J21" s="36"/>
      <c r="O21" s="16"/>
    </row>
    <row r="22" spans="1:15" s="1" customFormat="1" ht="15">
      <c r="A22" s="6" t="s">
        <v>35</v>
      </c>
      <c r="B22" s="7">
        <v>43681</v>
      </c>
      <c r="C22" s="9" t="s">
        <v>37</v>
      </c>
      <c r="D22" s="35"/>
      <c r="E22" s="4">
        <v>20</v>
      </c>
      <c r="F22" s="4">
        <v>2</v>
      </c>
      <c r="G22" s="35">
        <f t="shared" si="1"/>
        <v>0</v>
      </c>
      <c r="H22" s="36"/>
      <c r="I22" s="36"/>
      <c r="J22" s="36"/>
      <c r="O22" s="16"/>
    </row>
    <row r="23" spans="1:15" s="1" customFormat="1" ht="45">
      <c r="A23" s="6" t="s">
        <v>35</v>
      </c>
      <c r="B23" s="5" t="s">
        <v>23</v>
      </c>
      <c r="C23" s="8" t="s">
        <v>39</v>
      </c>
      <c r="D23" s="35"/>
      <c r="E23" s="4">
        <v>6</v>
      </c>
      <c r="F23" s="4" t="s">
        <v>38</v>
      </c>
      <c r="G23" s="35">
        <f t="shared" si="1"/>
        <v>0</v>
      </c>
      <c r="H23" s="36"/>
      <c r="I23" s="36"/>
      <c r="J23" s="36"/>
      <c r="O23" s="16"/>
    </row>
    <row r="24" spans="1:15" s="1" customFormat="1" ht="15">
      <c r="A24" s="6" t="s">
        <v>35</v>
      </c>
      <c r="B24" s="7">
        <v>43681</v>
      </c>
      <c r="C24" s="9" t="s">
        <v>30</v>
      </c>
      <c r="D24" s="35"/>
      <c r="E24" s="4">
        <v>3</v>
      </c>
      <c r="F24" s="4">
        <v>1</v>
      </c>
      <c r="G24" s="35">
        <f t="shared" si="1"/>
        <v>0</v>
      </c>
      <c r="H24" s="36"/>
      <c r="I24" s="36"/>
      <c r="J24" s="36"/>
      <c r="O24" s="16"/>
    </row>
    <row r="25" spans="1:15" s="1" customFormat="1" ht="15">
      <c r="A25" s="6" t="s">
        <v>35</v>
      </c>
      <c r="B25" s="7">
        <v>43620</v>
      </c>
      <c r="C25" s="9" t="s">
        <v>37</v>
      </c>
      <c r="D25" s="35"/>
      <c r="E25" s="4">
        <v>30</v>
      </c>
      <c r="F25" s="4">
        <v>2</v>
      </c>
      <c r="G25" s="35">
        <f t="shared" si="1"/>
        <v>0</v>
      </c>
      <c r="H25" s="36"/>
      <c r="I25" s="36"/>
      <c r="J25" s="36"/>
      <c r="O25" s="16"/>
    </row>
    <row r="26" spans="1:15" s="1" customFormat="1" ht="15">
      <c r="A26" s="6" t="s">
        <v>35</v>
      </c>
      <c r="B26" s="7">
        <v>43620</v>
      </c>
      <c r="C26" s="9" t="s">
        <v>30</v>
      </c>
      <c r="D26" s="35"/>
      <c r="E26" s="4">
        <v>12</v>
      </c>
      <c r="F26" s="4">
        <v>2</v>
      </c>
      <c r="G26" s="35">
        <f t="shared" si="1"/>
        <v>0</v>
      </c>
      <c r="H26" s="36"/>
      <c r="I26" s="36"/>
      <c r="J26" s="36"/>
      <c r="O26" s="16"/>
    </row>
    <row r="27" spans="1:15" s="1" customFormat="1" ht="15">
      <c r="A27" s="6" t="s">
        <v>35</v>
      </c>
      <c r="B27" s="7">
        <v>43620</v>
      </c>
      <c r="C27" s="9" t="s">
        <v>36</v>
      </c>
      <c r="D27" s="35"/>
      <c r="E27" s="4">
        <v>16</v>
      </c>
      <c r="F27" s="4">
        <v>4</v>
      </c>
      <c r="G27" s="35">
        <f t="shared" si="1"/>
        <v>0</v>
      </c>
      <c r="H27" s="36"/>
      <c r="I27" s="36"/>
      <c r="J27" s="36"/>
      <c r="O27" s="16"/>
    </row>
    <row r="28" spans="1:15" s="1" customFormat="1" ht="15">
      <c r="A28" s="6" t="s">
        <v>35</v>
      </c>
      <c r="B28" s="5" t="s">
        <v>23</v>
      </c>
      <c r="C28" s="9" t="s">
        <v>19</v>
      </c>
      <c r="D28" s="35"/>
      <c r="E28" s="4">
        <v>2</v>
      </c>
      <c r="F28" s="4">
        <v>2</v>
      </c>
      <c r="G28" s="35">
        <f t="shared" si="1"/>
        <v>0</v>
      </c>
      <c r="H28" s="36"/>
      <c r="I28" s="36"/>
      <c r="J28" s="36"/>
      <c r="O28" s="16"/>
    </row>
    <row r="29" spans="1:15" s="1" customFormat="1" ht="15">
      <c r="A29" s="6" t="s">
        <v>34</v>
      </c>
      <c r="B29" s="5" t="s">
        <v>23</v>
      </c>
      <c r="C29" s="9" t="s">
        <v>30</v>
      </c>
      <c r="D29" s="35"/>
      <c r="E29" s="4">
        <v>12</v>
      </c>
      <c r="F29" s="4">
        <v>7</v>
      </c>
      <c r="G29" s="35">
        <f t="shared" si="1"/>
        <v>0</v>
      </c>
      <c r="H29" s="36"/>
      <c r="I29" s="36"/>
      <c r="J29" s="36"/>
      <c r="O29" s="16"/>
    </row>
    <row r="30" spans="1:15" s="1" customFormat="1" ht="15">
      <c r="A30" s="6" t="s">
        <v>34</v>
      </c>
      <c r="B30" s="7">
        <v>43589</v>
      </c>
      <c r="C30" s="9" t="s">
        <v>19</v>
      </c>
      <c r="D30" s="35"/>
      <c r="E30" s="4">
        <v>2</v>
      </c>
      <c r="F30" s="4">
        <v>2</v>
      </c>
      <c r="G30" s="35">
        <f t="shared" si="1"/>
        <v>0</v>
      </c>
      <c r="H30" s="36"/>
      <c r="I30" s="36"/>
      <c r="J30" s="36"/>
      <c r="O30" s="16"/>
    </row>
    <row r="31" spans="1:15" s="1" customFormat="1" ht="15">
      <c r="A31" s="6" t="s">
        <v>34</v>
      </c>
      <c r="B31" s="7">
        <v>43589</v>
      </c>
      <c r="C31" s="9" t="s">
        <v>30</v>
      </c>
      <c r="D31" s="35"/>
      <c r="E31" s="4">
        <v>4</v>
      </c>
      <c r="F31" s="4">
        <v>1</v>
      </c>
      <c r="G31" s="35">
        <f t="shared" si="1"/>
        <v>0</v>
      </c>
      <c r="H31" s="36"/>
      <c r="I31" s="36"/>
      <c r="J31" s="36"/>
      <c r="O31" s="16"/>
    </row>
    <row r="32" spans="1:15" s="1" customFormat="1" ht="15">
      <c r="A32" s="6" t="s">
        <v>34</v>
      </c>
      <c r="B32" s="7">
        <v>43587</v>
      </c>
      <c r="C32" s="9" t="s">
        <v>30</v>
      </c>
      <c r="D32" s="35"/>
      <c r="E32" s="4">
        <v>4</v>
      </c>
      <c r="F32" s="4">
        <v>2</v>
      </c>
      <c r="G32" s="35">
        <f t="shared" si="1"/>
        <v>0</v>
      </c>
      <c r="H32" s="36"/>
      <c r="I32" s="36"/>
      <c r="J32" s="36"/>
      <c r="O32" s="16"/>
    </row>
    <row r="33" spans="1:15" s="1" customFormat="1" ht="15">
      <c r="A33" s="6" t="s">
        <v>34</v>
      </c>
      <c r="B33" s="5" t="s">
        <v>21</v>
      </c>
      <c r="C33" s="9" t="s">
        <v>33</v>
      </c>
      <c r="D33" s="35"/>
      <c r="E33" s="4">
        <v>2</v>
      </c>
      <c r="F33" s="4">
        <v>2</v>
      </c>
      <c r="G33" s="35">
        <f t="shared" si="1"/>
        <v>0</v>
      </c>
      <c r="H33" s="36"/>
      <c r="I33" s="36"/>
      <c r="J33" s="36"/>
      <c r="O33" s="16"/>
    </row>
    <row r="34" spans="1:15" s="1" customFormat="1" ht="15">
      <c r="A34" s="6" t="s">
        <v>32</v>
      </c>
      <c r="B34" s="7">
        <v>43587</v>
      </c>
      <c r="C34" s="9" t="s">
        <v>30</v>
      </c>
      <c r="D34" s="35"/>
      <c r="E34" s="4">
        <v>8</v>
      </c>
      <c r="F34" s="4">
        <v>4</v>
      </c>
      <c r="G34" s="35">
        <f t="shared" si="1"/>
        <v>0</v>
      </c>
      <c r="H34" s="36"/>
      <c r="I34" s="36"/>
      <c r="J34" s="36"/>
      <c r="O34" s="16"/>
    </row>
    <row r="35" spans="1:15" s="1" customFormat="1" ht="15">
      <c r="A35" s="6" t="s">
        <v>32</v>
      </c>
      <c r="B35" s="7">
        <v>43587</v>
      </c>
      <c r="C35" s="9" t="s">
        <v>31</v>
      </c>
      <c r="D35" s="35"/>
      <c r="E35" s="4">
        <v>10</v>
      </c>
      <c r="F35" s="4">
        <v>2</v>
      </c>
      <c r="G35" s="35">
        <f t="shared" si="1"/>
        <v>0</v>
      </c>
      <c r="H35" s="36"/>
      <c r="I35" s="36"/>
      <c r="J35" s="36"/>
      <c r="O35" s="16"/>
    </row>
    <row r="36" spans="1:15" s="1" customFormat="1" ht="15">
      <c r="A36" s="6" t="s">
        <v>29</v>
      </c>
      <c r="B36" s="5"/>
      <c r="C36" s="9" t="s">
        <v>30</v>
      </c>
      <c r="D36" s="35"/>
      <c r="E36" s="4">
        <v>14</v>
      </c>
      <c r="F36" s="4">
        <v>7</v>
      </c>
      <c r="G36" s="35">
        <f t="shared" si="1"/>
        <v>0</v>
      </c>
      <c r="H36" s="36"/>
      <c r="I36" s="36"/>
      <c r="J36" s="36"/>
      <c r="O36" s="16"/>
    </row>
    <row r="37" spans="1:15" s="1" customFormat="1" ht="45">
      <c r="A37" s="6" t="s">
        <v>29</v>
      </c>
      <c r="B37" s="8" t="s">
        <v>28</v>
      </c>
      <c r="C37" s="5" t="s">
        <v>22</v>
      </c>
      <c r="D37" s="35"/>
      <c r="E37" s="4">
        <v>2</v>
      </c>
      <c r="F37" s="4">
        <v>2</v>
      </c>
      <c r="G37" s="35">
        <f t="shared" si="1"/>
        <v>0</v>
      </c>
      <c r="H37" s="36"/>
      <c r="I37" s="36"/>
      <c r="J37" s="36"/>
      <c r="O37" s="16"/>
    </row>
    <row r="38" spans="1:15" s="1" customFormat="1" ht="15">
      <c r="A38" s="6" t="s">
        <v>26</v>
      </c>
      <c r="B38" s="7">
        <v>43587</v>
      </c>
      <c r="C38" s="9" t="s">
        <v>27</v>
      </c>
      <c r="D38" s="35"/>
      <c r="E38" s="4">
        <v>6</v>
      </c>
      <c r="F38" s="4">
        <v>1</v>
      </c>
      <c r="G38" s="35">
        <f t="shared" si="1"/>
        <v>0</v>
      </c>
      <c r="H38" s="36"/>
      <c r="I38" s="36"/>
      <c r="J38" s="36"/>
      <c r="O38" s="16"/>
    </row>
    <row r="39" spans="1:15" s="1" customFormat="1" ht="15">
      <c r="A39" s="6" t="s">
        <v>26</v>
      </c>
      <c r="B39" s="7">
        <v>43587</v>
      </c>
      <c r="C39" s="9" t="s">
        <v>3</v>
      </c>
      <c r="D39" s="35"/>
      <c r="E39" s="4">
        <v>6</v>
      </c>
      <c r="F39" s="4">
        <v>1</v>
      </c>
      <c r="G39" s="35">
        <f t="shared" si="1"/>
        <v>0</v>
      </c>
      <c r="H39" s="36"/>
      <c r="I39" s="36"/>
      <c r="J39" s="36"/>
      <c r="O39" s="16"/>
    </row>
    <row r="40" spans="1:15" s="1" customFormat="1" ht="15">
      <c r="A40" s="6" t="s">
        <v>26</v>
      </c>
      <c r="B40" s="7">
        <v>43587</v>
      </c>
      <c r="C40" s="9" t="s">
        <v>25</v>
      </c>
      <c r="D40" s="35"/>
      <c r="E40" s="4">
        <v>4</v>
      </c>
      <c r="F40" s="4">
        <v>2</v>
      </c>
      <c r="G40" s="35">
        <f t="shared" si="1"/>
        <v>0</v>
      </c>
      <c r="H40" s="36"/>
      <c r="I40" s="36"/>
      <c r="J40" s="36"/>
      <c r="O40" s="16"/>
    </row>
    <row r="41" spans="1:15" s="1" customFormat="1" ht="15">
      <c r="A41" s="6" t="s">
        <v>24</v>
      </c>
      <c r="B41" s="5" t="s">
        <v>23</v>
      </c>
      <c r="C41" s="9" t="s">
        <v>6</v>
      </c>
      <c r="D41" s="35"/>
      <c r="E41" s="4">
        <v>2</v>
      </c>
      <c r="F41" s="4">
        <v>2</v>
      </c>
      <c r="G41" s="35">
        <f t="shared" si="1"/>
        <v>0</v>
      </c>
      <c r="H41" s="36"/>
      <c r="I41" s="36"/>
      <c r="J41" s="36"/>
      <c r="O41" s="16"/>
    </row>
    <row r="42" spans="1:15" s="1" customFormat="1" ht="15">
      <c r="A42" s="6" t="s">
        <v>24</v>
      </c>
      <c r="B42" s="5" t="s">
        <v>23</v>
      </c>
      <c r="C42" s="9" t="s">
        <v>19</v>
      </c>
      <c r="D42" s="35"/>
      <c r="E42" s="4">
        <v>2</v>
      </c>
      <c r="F42" s="4">
        <v>2</v>
      </c>
      <c r="G42" s="35">
        <f t="shared" si="1"/>
        <v>0</v>
      </c>
      <c r="H42" s="36"/>
      <c r="I42" s="36"/>
      <c r="J42" s="36"/>
      <c r="O42" s="16"/>
    </row>
    <row r="43" spans="1:15" s="1" customFormat="1" ht="15">
      <c r="A43" s="6" t="s">
        <v>24</v>
      </c>
      <c r="B43" s="5" t="s">
        <v>23</v>
      </c>
      <c r="C43" s="5" t="s">
        <v>22</v>
      </c>
      <c r="D43" s="35"/>
      <c r="E43" s="4">
        <v>1</v>
      </c>
      <c r="F43" s="4">
        <v>2</v>
      </c>
      <c r="G43" s="35">
        <f t="shared" si="1"/>
        <v>0</v>
      </c>
      <c r="H43" s="36"/>
      <c r="I43" s="36"/>
      <c r="J43" s="36"/>
      <c r="O43" s="16"/>
    </row>
    <row r="44" spans="1:15" s="1" customFormat="1" ht="15">
      <c r="A44" s="6" t="s">
        <v>20</v>
      </c>
      <c r="B44" s="5" t="s">
        <v>21</v>
      </c>
      <c r="C44" s="5" t="s">
        <v>6</v>
      </c>
      <c r="D44" s="35"/>
      <c r="E44" s="4">
        <v>2</v>
      </c>
      <c r="F44" s="4">
        <v>2</v>
      </c>
      <c r="G44" s="35">
        <f t="shared" si="1"/>
        <v>0</v>
      </c>
      <c r="H44" s="36"/>
      <c r="I44" s="36"/>
      <c r="J44" s="36"/>
      <c r="O44" s="16"/>
    </row>
    <row r="45" spans="1:15" s="1" customFormat="1" ht="15">
      <c r="A45" s="6" t="s">
        <v>20</v>
      </c>
      <c r="B45" s="5" t="s">
        <v>21</v>
      </c>
      <c r="C45" s="5" t="s">
        <v>19</v>
      </c>
      <c r="D45" s="35"/>
      <c r="E45" s="4">
        <v>2</v>
      </c>
      <c r="F45" s="4">
        <v>2</v>
      </c>
      <c r="G45" s="35">
        <f t="shared" si="1"/>
        <v>0</v>
      </c>
      <c r="H45" s="36"/>
      <c r="I45" s="36"/>
      <c r="J45" s="36"/>
      <c r="O45" s="16"/>
    </row>
    <row r="46" spans="1:15" s="1" customFormat="1" ht="15">
      <c r="A46" s="6" t="s">
        <v>20</v>
      </c>
      <c r="B46" s="7">
        <v>43620</v>
      </c>
      <c r="C46" s="5" t="s">
        <v>6</v>
      </c>
      <c r="D46" s="35"/>
      <c r="E46" s="4">
        <v>2</v>
      </c>
      <c r="F46" s="4">
        <v>1</v>
      </c>
      <c r="G46" s="35">
        <f t="shared" si="1"/>
        <v>0</v>
      </c>
      <c r="H46" s="36"/>
      <c r="I46" s="36"/>
      <c r="J46" s="36"/>
      <c r="O46" s="16"/>
    </row>
    <row r="47" spans="1:15" s="1" customFormat="1" ht="15">
      <c r="A47" s="6" t="s">
        <v>20</v>
      </c>
      <c r="B47" s="7">
        <v>43620</v>
      </c>
      <c r="C47" s="5" t="s">
        <v>19</v>
      </c>
      <c r="D47" s="35"/>
      <c r="E47" s="4">
        <v>2</v>
      </c>
      <c r="F47" s="4">
        <v>2</v>
      </c>
      <c r="G47" s="35">
        <f t="shared" si="1"/>
        <v>0</v>
      </c>
      <c r="H47" s="36"/>
      <c r="I47" s="36"/>
      <c r="J47" s="36"/>
      <c r="O47" s="16"/>
    </row>
    <row r="48" spans="1:15" s="1" customFormat="1" ht="15">
      <c r="A48" s="6" t="s">
        <v>18</v>
      </c>
      <c r="B48" s="5"/>
      <c r="C48" s="5" t="s">
        <v>17</v>
      </c>
      <c r="D48" s="35"/>
      <c r="E48" s="4">
        <v>2</v>
      </c>
      <c r="F48" s="4">
        <v>2</v>
      </c>
      <c r="G48" s="35">
        <f t="shared" si="1"/>
        <v>0</v>
      </c>
      <c r="H48" s="36"/>
      <c r="I48" s="36"/>
      <c r="J48" s="36"/>
      <c r="O48" s="16"/>
    </row>
    <row r="49" spans="1:15" s="1" customFormat="1" ht="15">
      <c r="A49" s="6" t="s">
        <v>16</v>
      </c>
      <c r="B49" s="5"/>
      <c r="C49" s="5" t="s">
        <v>15</v>
      </c>
      <c r="D49" s="35"/>
      <c r="E49" s="4">
        <v>12</v>
      </c>
      <c r="F49" s="4">
        <v>4</v>
      </c>
      <c r="G49" s="35">
        <f t="shared" si="1"/>
        <v>0</v>
      </c>
      <c r="H49" s="36"/>
      <c r="I49" s="36"/>
      <c r="J49" s="36"/>
      <c r="O49" s="16"/>
    </row>
    <row r="50" spans="1:15" s="1" customFormat="1" ht="30">
      <c r="A50" s="6" t="s">
        <v>14</v>
      </c>
      <c r="B50" s="5"/>
      <c r="C50" s="8" t="s">
        <v>13</v>
      </c>
      <c r="D50" s="35"/>
      <c r="E50" s="4">
        <v>20</v>
      </c>
      <c r="F50" s="4">
        <v>2</v>
      </c>
      <c r="G50" s="35">
        <f t="shared" si="1"/>
        <v>0</v>
      </c>
      <c r="H50" s="36"/>
      <c r="I50" s="36"/>
      <c r="J50" s="36"/>
      <c r="O50" s="16"/>
    </row>
    <row r="51" spans="1:15" s="1" customFormat="1" ht="15">
      <c r="A51" s="6" t="s">
        <v>12</v>
      </c>
      <c r="B51" s="7">
        <v>43587</v>
      </c>
      <c r="C51" s="5" t="s">
        <v>11</v>
      </c>
      <c r="D51" s="35"/>
      <c r="E51" s="4">
        <v>2</v>
      </c>
      <c r="F51" s="4">
        <v>2</v>
      </c>
      <c r="G51" s="35">
        <f t="shared" si="1"/>
        <v>0</v>
      </c>
      <c r="H51" s="36"/>
      <c r="I51" s="36"/>
      <c r="J51" s="36"/>
      <c r="O51" s="16"/>
    </row>
    <row r="52" spans="1:15" s="1" customFormat="1" ht="15">
      <c r="A52" s="6" t="s">
        <v>9</v>
      </c>
      <c r="B52" s="5"/>
      <c r="C52" s="5" t="s">
        <v>10</v>
      </c>
      <c r="D52" s="35"/>
      <c r="E52" s="4">
        <v>10</v>
      </c>
      <c r="F52" s="4">
        <v>2</v>
      </c>
      <c r="G52" s="35">
        <f t="shared" si="1"/>
        <v>0</v>
      </c>
      <c r="H52" s="36"/>
      <c r="I52" s="36"/>
      <c r="J52" s="36"/>
      <c r="O52" s="16"/>
    </row>
    <row r="53" spans="1:15" s="1" customFormat="1" ht="15">
      <c r="A53" s="6" t="s">
        <v>9</v>
      </c>
      <c r="B53" s="5"/>
      <c r="C53" s="5" t="s">
        <v>8</v>
      </c>
      <c r="D53" s="35"/>
      <c r="E53" s="4">
        <v>4</v>
      </c>
      <c r="F53" s="4">
        <v>2</v>
      </c>
      <c r="G53" s="35">
        <f t="shared" si="1"/>
        <v>0</v>
      </c>
      <c r="H53" s="36"/>
      <c r="I53" s="36"/>
      <c r="J53" s="36"/>
      <c r="O53" s="16"/>
    </row>
    <row r="54" spans="1:15" s="1" customFormat="1" ht="15">
      <c r="A54" s="6" t="s">
        <v>7</v>
      </c>
      <c r="B54" s="5"/>
      <c r="C54" s="5" t="s">
        <v>3</v>
      </c>
      <c r="D54" s="35"/>
      <c r="E54" s="4">
        <v>4</v>
      </c>
      <c r="F54" s="4">
        <v>2</v>
      </c>
      <c r="G54" s="35">
        <f t="shared" si="1"/>
        <v>0</v>
      </c>
      <c r="H54" s="36"/>
      <c r="I54" s="36"/>
      <c r="J54" s="36"/>
      <c r="O54" s="16"/>
    </row>
    <row r="55" spans="1:15" s="1" customFormat="1" ht="15">
      <c r="A55" s="6" t="s">
        <v>7</v>
      </c>
      <c r="B55" s="5"/>
      <c r="C55" s="5" t="s">
        <v>6</v>
      </c>
      <c r="D55" s="35"/>
      <c r="E55" s="4">
        <v>6</v>
      </c>
      <c r="F55" s="4">
        <v>2</v>
      </c>
      <c r="G55" s="35">
        <f t="shared" si="1"/>
        <v>0</v>
      </c>
      <c r="H55" s="36"/>
      <c r="I55" s="36"/>
      <c r="J55" s="36"/>
      <c r="O55" s="16"/>
    </row>
    <row r="56" spans="1:15" s="1" customFormat="1" ht="15">
      <c r="A56" s="33" t="s">
        <v>5</v>
      </c>
      <c r="B56" s="5"/>
      <c r="C56" s="5" t="s">
        <v>3</v>
      </c>
      <c r="D56" s="35"/>
      <c r="E56" s="4">
        <v>3</v>
      </c>
      <c r="F56" s="4">
        <v>1</v>
      </c>
      <c r="G56" s="35">
        <f t="shared" si="1"/>
        <v>0</v>
      </c>
      <c r="H56" s="36"/>
      <c r="I56" s="36"/>
      <c r="J56" s="36"/>
      <c r="O56" s="16"/>
    </row>
    <row r="57" spans="1:15" s="1" customFormat="1" ht="15.75" thickBot="1">
      <c r="A57" s="34" t="s">
        <v>4</v>
      </c>
      <c r="B57" s="5"/>
      <c r="C57" s="5" t="s">
        <v>3</v>
      </c>
      <c r="D57" s="35"/>
      <c r="E57" s="4">
        <v>3</v>
      </c>
      <c r="F57" s="3">
        <v>1</v>
      </c>
      <c r="G57" s="37">
        <f t="shared" si="1"/>
        <v>0</v>
      </c>
      <c r="H57" s="36"/>
      <c r="I57" s="38"/>
      <c r="J57" s="38"/>
      <c r="O57" s="16"/>
    </row>
    <row r="58" spans="1:15" s="1" customFormat="1" ht="15.75" thickBot="1">
      <c r="A58" s="26" t="s">
        <v>77</v>
      </c>
      <c r="F58" s="25">
        <f>SUM(F4:F57)</f>
        <v>160</v>
      </c>
      <c r="G58" s="24">
        <f>D58*E58+SUM(G4:G57)</f>
        <v>0</v>
      </c>
      <c r="H58" s="2"/>
      <c r="I58" s="23">
        <f>SUM(I4:I57)</f>
        <v>0</v>
      </c>
      <c r="J58" s="23">
        <f>SUM(J4:J57)</f>
        <v>0</v>
      </c>
      <c r="O58" s="16"/>
    </row>
    <row r="59" spans="7:10" ht="15.75" thickBot="1">
      <c r="G59" s="27"/>
      <c r="H59" s="19"/>
      <c r="I59" s="40"/>
      <c r="J59" s="40"/>
    </row>
    <row r="60" spans="1:10" ht="15">
      <c r="A60" s="28" t="s">
        <v>78</v>
      </c>
      <c r="G60" s="41">
        <f>SUM(G58:I58,J58)</f>
        <v>0</v>
      </c>
      <c r="H60" s="42"/>
      <c r="I60" s="42"/>
      <c r="J60" s="43"/>
    </row>
    <row r="61" spans="1:10" ht="15">
      <c r="A61" s="29" t="s">
        <v>2</v>
      </c>
      <c r="G61" s="44"/>
      <c r="H61" s="45"/>
      <c r="I61" s="45"/>
      <c r="J61" s="46"/>
    </row>
    <row r="62" spans="1:10" ht="15.75" thickBot="1">
      <c r="A62" s="30" t="s">
        <v>79</v>
      </c>
      <c r="G62" s="41">
        <f>SUM(G60:G61)</f>
        <v>0</v>
      </c>
      <c r="H62" s="42"/>
      <c r="I62" s="42"/>
      <c r="J62" s="43"/>
    </row>
    <row r="63" ht="15">
      <c r="A63" t="s">
        <v>1</v>
      </c>
    </row>
    <row r="64" ht="15">
      <c r="A64" t="s">
        <v>0</v>
      </c>
    </row>
  </sheetData>
  <sheetProtection password="CC69" sheet="1" objects="1" scenarios="1"/>
  <mergeCells count="4">
    <mergeCell ref="I59:J59"/>
    <mergeCell ref="G60:J60"/>
    <mergeCell ref="G61:J61"/>
    <mergeCell ref="G62:J6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Vaculíková</dc:creator>
  <cp:keywords/>
  <dc:description/>
  <cp:lastModifiedBy>Lenka Vaculíková</cp:lastModifiedBy>
  <cp:lastPrinted>2019-09-25T07:13:08Z</cp:lastPrinted>
  <dcterms:created xsi:type="dcterms:W3CDTF">2019-09-23T10:20:42Z</dcterms:created>
  <dcterms:modified xsi:type="dcterms:W3CDTF">2019-10-08T07:01:01Z</dcterms:modified>
  <cp:category/>
  <cp:version/>
  <cp:contentType/>
  <cp:contentStatus/>
</cp:coreProperties>
</file>