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29"/>
  <workbookPr defaultThemeVersion="124226"/>
  <bookViews>
    <workbookView xWindow="65416" yWindow="65416" windowWidth="29040" windowHeight="15510" tabRatio="939" activeTab="0"/>
  </bookViews>
  <sheets>
    <sheet name="Kancelářské potřeby" sheetId="22" r:id="rId1"/>
  </sheets>
  <definedNames>
    <definedName name="_xlnm.Print_Area" localSheetId="0">'Kancelářské potřeby'!$B$1:$Q$55</definedName>
  </definedNames>
  <calcPr calcId="181029"/>
  <extLst/>
</workbook>
</file>

<file path=xl/sharedStrings.xml><?xml version="1.0" encoding="utf-8"?>
<sst xmlns="http://schemas.openxmlformats.org/spreadsheetml/2006/main" count="187" uniqueCount="131">
  <si>
    <t>Množství</t>
  </si>
  <si>
    <t>Položka</t>
  </si>
  <si>
    <t>CELKOVÁ MAXIMÁLNÍ CENA za celou VZ 
v Kč BEZ DPH</t>
  </si>
  <si>
    <t>CELKOVÁ NABÍDKOVÁ CENA v Kč bez DPH</t>
  </si>
  <si>
    <t>MAXIMÁLNÍ CENA za měrnou jednotku (MJ) 
v Kč bez DPH</t>
  </si>
  <si>
    <t>NABÍDKOVÁ CENA za měrnou jednotku (MJ)
v Kč bez DPH</t>
  </si>
  <si>
    <t>NABÍDKOVÁ CENA CELKEM 
v Kč bez DPH</t>
  </si>
  <si>
    <t>VYHOVUJE / NEVYHOVUJE</t>
  </si>
  <si>
    <t>[DOPLNÍ DODAVATEL]</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</si>
  <si>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</si>
  <si>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ks</t>
  </si>
  <si>
    <t>Vysoká lepicí síla a okamžitá přilnavost. Vhodné na  papír, karton, nevysychá, neobsahuje rozpouštědla.</t>
  </si>
  <si>
    <t xml:space="preserve">Vteřinové lepidlo min. hmotnost 3 g </t>
  </si>
  <si>
    <t>Popisovač tabulový 2,5 mm - sada 4ks</t>
  </si>
  <si>
    <t>sada</t>
  </si>
  <si>
    <t>Zvýrazňovač 1-4 mm, sada 4ks</t>
  </si>
  <si>
    <t>Korekční strojek jednorázový</t>
  </si>
  <si>
    <t>Euroobal A4 - hladký</t>
  </si>
  <si>
    <t>bal</t>
  </si>
  <si>
    <t>Obaly "L" A4 - čirá</t>
  </si>
  <si>
    <t>Desky přední pro kroužkovou vazbu - čiré</t>
  </si>
  <si>
    <t xml:space="preserve">Papír kancelářský A4 kvalita"B"  </t>
  </si>
  <si>
    <t>Balicí papír šedák v arších</t>
  </si>
  <si>
    <t>kg</t>
  </si>
  <si>
    <t>Taška obchodní textil- obálka A4/dno</t>
  </si>
  <si>
    <t>Lepicí guma - snímatelné čtverečky</t>
  </si>
  <si>
    <t>Lepicí páska 50mm x 66m transparentní</t>
  </si>
  <si>
    <t>Čisticí pěna universální</t>
  </si>
  <si>
    <t xml:space="preserve">Čisticí sprej na obrazovky </t>
  </si>
  <si>
    <t xml:space="preserve">Dovolenka A6 </t>
  </si>
  <si>
    <t>Propustka k lékaři</t>
  </si>
  <si>
    <t xml:space="preserve">Laminovací folie A4/250 mic </t>
  </si>
  <si>
    <t>Nůžky kancelářské malé</t>
  </si>
  <si>
    <t>4/19/BKZP</t>
  </si>
  <si>
    <t>ANO</t>
  </si>
  <si>
    <t xml:space="preserve">Skartovačka </t>
  </si>
  <si>
    <t xml:space="preserve">Papír kancelářský A4 kvalita "A" </t>
  </si>
  <si>
    <t>Obálky bublinkové bílé 320x445+50</t>
  </si>
  <si>
    <t>Propisovací tužka</t>
  </si>
  <si>
    <t xml:space="preserve">ks </t>
  </si>
  <si>
    <t>Ořezávátko dvojité se zásobníkem</t>
  </si>
  <si>
    <t>Závěsný držák komplet s 10ti kapsami</t>
  </si>
  <si>
    <t>Papír xerox A4 kvalita "B"</t>
  </si>
  <si>
    <t>V případě, že se dodavatel při předání zboží na některá uvedená telefonní čísla nedovolá, bude v takovém případě volat tel. 377 631 332.</t>
  </si>
  <si>
    <t>Kancelářské potřeby (II.) - 035 - 2019 (KP-(II.)-035-2019)</t>
  </si>
  <si>
    <t>Priloha_c._1_KS_technicke_specifikace_KP-(II.)-035-2019</t>
  </si>
  <si>
    <t xml:space="preserve">Název </t>
  </si>
  <si>
    <t xml:space="preserve">Měrná jednotka [MJ] </t>
  </si>
  <si>
    <t xml:space="preserve">Popis </t>
  </si>
  <si>
    <t>Lepicí tyčinka min. 20g</t>
  </si>
  <si>
    <t xml:space="preserve">Maximální cena za jednotlivé položky 
 v Kč BEZ DPH </t>
  </si>
  <si>
    <t xml:space="preserve">Fakturace </t>
  </si>
  <si>
    <t>Samostatná faktura</t>
  </si>
  <si>
    <t>Financováno
 z projektových finančních prostředků</t>
  </si>
  <si>
    <t>NE</t>
  </si>
  <si>
    <t xml:space="preserve">Kontaktní osoba 
k převzetí zboží </t>
  </si>
  <si>
    <t xml:space="preserve">Místo dodání </t>
  </si>
  <si>
    <t>KEE - Jarmila Glaserová, 
Tel.: 702 047 003</t>
  </si>
  <si>
    <t>Univerzitní 26, 
301 00 Plzeň,
Fakulta elektrotechnická -
Katedra elektroenergetiky a ekologie,
3. patro - místnost EK318</t>
  </si>
  <si>
    <r>
      <t xml:space="preserve">Pokud financováno z projektových prostředků, pak </t>
    </r>
    <r>
      <rPr>
        <b/>
        <sz val="11"/>
        <color rgb="FFFF0000"/>
        <rFont val="Calibri"/>
        <family val="2"/>
        <scheme val="minor"/>
      </rPr>
      <t>DODAVATEL</t>
    </r>
    <r>
      <rPr>
        <b/>
        <sz val="11"/>
        <rFont val="Calibri"/>
        <family val="2"/>
        <scheme val="minor"/>
      </rPr>
      <t xml:space="preserve"> uvede </t>
    </r>
    <r>
      <rPr>
        <b/>
        <sz val="11"/>
        <color rgb="FFFF0000"/>
        <rFont val="Calibri"/>
        <family val="2"/>
        <scheme val="minor"/>
      </rPr>
      <t>NA FAKTURU</t>
    </r>
    <r>
      <rPr>
        <b/>
        <sz val="11"/>
        <rFont val="Calibri"/>
        <family val="2"/>
        <scheme val="minor"/>
      </rPr>
      <t xml:space="preserve">: NÁZEV A ČÍSLO DOTAČNÍHO PROJEKTU </t>
    </r>
  </si>
  <si>
    <t>FZS - Lucie Suchanová, 
Tel.: 37763 3771</t>
  </si>
  <si>
    <t>Husova 11,
301 00 Plzeň,
 Fakulta zdravotnických studií -
Katedra ošetřovatelství a porodní asistence,
místnost HJ111</t>
  </si>
  <si>
    <t>KEM - Ing. Veronika Mašatová,
Tel.: 37763 3101</t>
  </si>
  <si>
    <t xml:space="preserve">Univerzitní 22,
301 00 Plzeň,
 Fakulta ekonomická -
Katedra ekonomie a kvantitativních metod,
místnost UK421 </t>
  </si>
  <si>
    <t>KTS - Mgr. Šárka Mudrová,
Tel.: 725 807 715</t>
  </si>
  <si>
    <t>Univerzitní 14, 
301 00 Plzeň,
Fakulta strojní -
Katedra tělesné výchovy a sportu,
místnost UT207</t>
  </si>
  <si>
    <t>PER - Blanka Beránková,
Tel.: 37763 1254</t>
  </si>
  <si>
    <t>Univerzitní 8, 
301 00 Plzeň,
Rektorát - Personální oddělení,
místnost UR204</t>
  </si>
  <si>
    <t xml:space="preserve">Lepidlo 50 - 60ml </t>
  </si>
  <si>
    <t xml:space="preserve">Kontaktní lepidlo na bázi polyuretanu ve směsi organických rozpouštědel.
Vhodné pro namáhané spoje, pro materiály: kov, guma, kůže, koženka, korek, plst, textil, měkčené PVC, ABS, pěnové materiály, dřevo. Nevhodné např. pro lepení pěnového polystyrenu, PE, PP, teflonu.
Odolné vůči vysokým teplotám. </t>
  </si>
  <si>
    <t>Kontaktní lepidlo bez obsahu toluenu, univerzální lepení savých i nesavých materiálů, např.: dřevo, plasty, guma, kůže, plech, sklo, korek, karton. Nevhodné např. pro PVC, PE, PP apod.</t>
  </si>
  <si>
    <t>Vteřinové lepidlo vhodné na všechny materiály mimo lepení PP, PE, polystyrenu a jemné kůže. Vysoká pevnost na pevných a hladkých plochách, VODĚODOLNÉ, okamžitý účinek.</t>
  </si>
  <si>
    <t>Stíratelný, světlostálý, kulatý, vláknový hrot, šíře stopy 2,5 mm, ventilační uzávěr. Na bílé tabule, sklo, PVC, porcelán. Sada 4 ks.</t>
  </si>
  <si>
    <t>Klínový hrot, šíře stopy 1-4 mm, ventilační uzávěr, vhodný i na faxový papír. 4 ks v balení.</t>
  </si>
  <si>
    <t>Zvýrazňovač 1-4,6 mm - sada 4ks</t>
  </si>
  <si>
    <t>Klínový hrot, šíře stopy 1-4,6 mm, ventilační uzávěry, vhodný i na faxový papír.</t>
  </si>
  <si>
    <t>Šíře 5 mm, návin 6 m, korekční roller ve tvaru pera, suchá korekce, kryje okamžitě, korekce na běžném i faxovém papíru, nezanechává stopy či skvrny na fotokopiích.</t>
  </si>
  <si>
    <t>Čirý, min. 45 mic. Balení 100 ks.</t>
  </si>
  <si>
    <t>Nezávěsné hladké PVC obaly, vkládání na šířku i na výšku, min. 150 mic.
10 ks v balení.</t>
  </si>
  <si>
    <t>Průhledné čiré krycí desky min. 200 mic, přední strana, formát A4.
100ks/bal.</t>
  </si>
  <si>
    <t>Gramáž 80±2; tloušťka 160±3; vlhkost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t>
  </si>
  <si>
    <t>Rozměry 70 x 100 cm, gramáž 90 g.</t>
  </si>
  <si>
    <t>Obálky se dnem vyztužené /textil/samolepící.</t>
  </si>
  <si>
    <t>Univerzální lepicí guma pro opakované použití, předsekané čtverečky na dočasné přilepení drobných předmětů. Náhrada špendlíků, lepicí pásky, připínáčků na upevňování fotografií, plakátů, kreseb, kalendářů, dekorací na stěnu, okna, stůl, dveře, palubní desky. Min. 60 ks v balení.</t>
  </si>
  <si>
    <t>Kvalitní lepicí páska průhledná.</t>
  </si>
  <si>
    <t xml:space="preserve">Polypropylenová oboustranná lepicí páska, univerzální použití, možnost použít pro podlahové krytiny a koberce. </t>
  </si>
  <si>
    <t>Lepicí páska oboustranná 50mm x 10m</t>
  </si>
  <si>
    <t>Lepicí tyčinka min. 40g</t>
  </si>
  <si>
    <t>Vysoká lepicí síla a okamžitá přilnavost. Vhodné na papír, karton, nevysychá, neobsahuje rozpouštědla.</t>
  </si>
  <si>
    <t xml:space="preserve">Pastelky - 12 barev </t>
  </si>
  <si>
    <t>Klasické šestihranné pastelky, barevně lakované.</t>
  </si>
  <si>
    <t>Pro ošetření a čištění počítačové klávesnice nebo obrazovky.</t>
  </si>
  <si>
    <t>Na odstranění prachu, mastnoty a jiné nečistoty z monitorů, obrazovek a skleněných ploch.
Min. 125 ml.</t>
  </si>
  <si>
    <t>1 balení / 50 listů.</t>
  </si>
  <si>
    <t>1 balení / 100 listů.</t>
  </si>
  <si>
    <t>Antistatické, průzračně čiré. 100 listů v balení.</t>
  </si>
  <si>
    <t>Vysoce kvalitní nůžky, nožnice vyrobené z tvrzené japonské oceli s nerezovou úpravou, ergonomické držení - měkký dotek, délka nůžek min. 15 cm.</t>
  </si>
  <si>
    <t>Desky (spisové, konferenční) na dokumenty, velikost A4, imitace kůže, zip.</t>
  </si>
  <si>
    <t>Desky (spisové, konferenční) na dokumenty, A4</t>
  </si>
  <si>
    <t>Obchodní název + typ</t>
  </si>
  <si>
    <r>
      <t xml:space="preserve">Obálka plastová PVC s patentem /druk/ A5 - </t>
    </r>
    <r>
      <rPr>
        <sz val="11"/>
        <rFont val="Calibri"/>
        <family val="2"/>
      </rPr>
      <t>růžová, zelená, modrá</t>
    </r>
  </si>
  <si>
    <t>Kvalitní průhledný polypropylen, zavírání jedním drukem (patentem) na delší straně.</t>
  </si>
  <si>
    <r>
      <t>Pořadač 4-kroužkový A4, 2cm -</t>
    </r>
    <r>
      <rPr>
        <sz val="11"/>
        <rFont val="Calibri"/>
        <family val="2"/>
      </rPr>
      <t xml:space="preserve"> </t>
    </r>
    <r>
      <rPr>
        <b/>
        <sz val="11"/>
        <rFont val="Calibri"/>
        <family val="2"/>
      </rPr>
      <t>ZELENÁ, MODRÁ</t>
    </r>
  </si>
  <si>
    <t>Polypropylen min. 500 mic, formát A4, průměr kroužků 15 mm, šíře hřbetu 2cm, čtyřkroužková mechanika, kapacita cca 70 listů, potiskovatelné.</t>
  </si>
  <si>
    <r>
      <t xml:space="preserve">Pořadač 4-kroužkový A4, 5cm - </t>
    </r>
    <r>
      <rPr>
        <b/>
        <sz val="11"/>
        <rFont val="Calibri"/>
        <family val="2"/>
      </rPr>
      <t>ZELENÁ, MODRÁ</t>
    </r>
  </si>
  <si>
    <t>Plast, formát A4, šíře hřbetu 5 cm, hřbetní kapsa se štítkem na popisky.</t>
  </si>
  <si>
    <r>
      <t>Rychlovazače PVC, euroděrování, A4 -</t>
    </r>
    <r>
      <rPr>
        <b/>
        <sz val="11"/>
        <color rgb="FFFF0000"/>
        <rFont val="Calibri"/>
        <family val="2"/>
      </rPr>
      <t xml:space="preserve"> </t>
    </r>
    <r>
      <rPr>
        <b/>
        <sz val="11"/>
        <rFont val="Calibri"/>
        <family val="2"/>
      </rPr>
      <t>ZELENÁ, MODRÁ, ŽLUTÁ</t>
    </r>
  </si>
  <si>
    <t>Eurozávěs, formát A4, přední strana průhledná, zadní barevná.</t>
  </si>
  <si>
    <t>Čiré, min. 45 mic. Balení 100 ks.</t>
  </si>
  <si>
    <t>Samolepící záložky 12 x 45 mm - 8x neon</t>
  </si>
  <si>
    <t>Popisovatelné proužky, plastové, možnost opakované aplikace, neslepují se a nekroutí.
8 neon.barev x 25ks.</t>
  </si>
  <si>
    <t>Gramáž 80±1,5; tloušťka 107±2; vlhkost 3,9-5,3%; opacita min. 92; bělost 168±CIE; hladkost max. 200 ml/min, tuhost dlouhá 125/20mN; tuhost příčná 60/10mN; prodyšnost max. 1250ml/min.
Z obou stran hlazený, speciálně vhodný pro oboustranný tisk.
Použití u rychloběžných kopírek a tiskáren a pro kvalitní inkoustový tisk. 
1 bal/500 list.</t>
  </si>
  <si>
    <t>Samolepicí, odtrhovací proužek, vzduchová ochranná vrstva, vhodné pro zasílání křehkých předmětů, 10 ks v balení.</t>
  </si>
  <si>
    <t>Samolepící, 1 bal/50ks.</t>
  </si>
  <si>
    <t>Obálky B4, 250 x 353 mm</t>
  </si>
  <si>
    <t>Obálky C5, 162 x 229 mm</t>
  </si>
  <si>
    <t>Samolepící bílé.</t>
  </si>
  <si>
    <t xml:space="preserve">Vyměnitelná náplň F - 411, modrý inkoust, jehlový hrot 0,5 mm pro extra jemné psaní, plastové tělo, pogumovaný úchop pro příjemnější držení, stiskací mechanismus, kovový hrot. </t>
  </si>
  <si>
    <r>
      <t>Popisovač 0,3 mm -</t>
    </r>
    <r>
      <rPr>
        <b/>
        <sz val="11"/>
        <rFont val="Calibri"/>
        <family val="2"/>
      </rPr>
      <t xml:space="preserve"> ČERNÁ</t>
    </r>
  </si>
  <si>
    <t>Velmi jemný plastický hrot, šíře stopy 0,3 mm.</t>
  </si>
  <si>
    <r>
      <t>Popisovač lihový 1mm -</t>
    </r>
    <r>
      <rPr>
        <b/>
        <sz val="11"/>
        <color rgb="FFFF0000"/>
        <rFont val="Calibri"/>
        <family val="2"/>
      </rPr>
      <t xml:space="preserve"> </t>
    </r>
    <r>
      <rPr>
        <b/>
        <sz val="11"/>
        <rFont val="Calibri"/>
        <family val="2"/>
      </rPr>
      <t>ČERNÁ</t>
    </r>
  </si>
  <si>
    <t>Voděodolný, otěruvzdorný inkoust, vláknový hrot, ergonomický úchop, šíře stopy 1 mm, ventilační uzávěry, na fólie, filmy, sklo, plasty.</t>
  </si>
  <si>
    <t>Popisovač CD/DVD 1 mm</t>
  </si>
  <si>
    <t xml:space="preserve">Permanentní popisovač, kulatý hrot, šíře stopy 2 mm, popisovač se speciálním inkoustem pro popis CD a DVD. </t>
  </si>
  <si>
    <t>Pro silnou i tenkou tužku, plastové se zásobníkem na odpad.</t>
  </si>
  <si>
    <t>Kompletní celokovový držák dodávaný s 10ti kapsami, zarážky stojanu udrží otevřené kapsy na požadovaném místě.</t>
  </si>
  <si>
    <t>Gramáž 80±2; tloušťka 160±3; vlhkost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t>
  </si>
  <si>
    <t>Šíře vstupu cca 230 mm, šíře řezu cca 3,8 x 40 mm.
Kapacita skartace min. 18 listů A4/ 70g papíru.
Skartace CD/DVD, kreditních karet, kancelářských a sešívacích sponek.
Objem koše min. 35 l.
Rozměry cca: 395 × 305 × 645 mm.</t>
  </si>
  <si>
    <t>Požadavek zadavatele: 
do sloupce označeného textem:</t>
  </si>
  <si>
    <t>Dodavatel doplní do jednotlivých prázdných žlutě podbarvených buněk požadované údaje, tj. jednotkové ceny, u pol. č. 28 pak i obchodní název a typ.</t>
  </si>
  <si>
    <t>Wallner JP 826C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</si>
</sst>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
    <numFmt numFmtId="178" formatCode="#,##0"/>
  </numFmts>
  <fonts count="18">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b/>
      <sz val="11"/>
      <color rgb="FFFF0000"/>
      <name val="Calibri"/>
      <family val="2"/>
      <scheme val="minor"/>
    </font>
    <font>
      <sz val="12"/>
      <color rgb="FFFF0000"/>
      <name val="Calibri"/>
      <family val="2"/>
      <scheme val="minor"/>
    </font>
    <font>
      <sz val="11"/>
      <color indexed="8"/>
      <name val="Calibri"/>
      <family val="2"/>
    </font>
    <font>
      <sz val="11"/>
      <name val="Calibri"/>
      <family val="2"/>
    </font>
    <font>
      <b/>
      <sz val="11"/>
      <color rgb="FFFF0000"/>
      <name val="Calibri"/>
      <family val="2"/>
    </font>
    <font>
      <sz val="11"/>
      <color theme="1"/>
      <name val="Calibri"/>
      <family val="2"/>
    </font>
    <font>
      <b/>
      <sz val="11"/>
      <name val="Calibri"/>
      <family val="2"/>
    </font>
    <font>
      <sz val="12"/>
      <color rgb="FF000000"/>
      <name val="Calibri"/>
      <family val="2"/>
    </font>
    <font>
      <sz val="11.5"/>
      <color theme="1"/>
      <name val="Calibri"/>
      <family val="2"/>
      <scheme val="minor"/>
    </font>
  </fonts>
  <fills count="5">
    <fill>
      <patternFill/>
    </fill>
    <fill>
      <patternFill patternType="gray125"/>
    </fill>
    <fill>
      <patternFill patternType="solid">
        <fgColor rgb="FFFFFFB7"/>
        <bgColor indexed="64"/>
      </patternFill>
    </fill>
    <fill>
      <patternFill patternType="solid">
        <fgColor rgb="FFDDE9F7"/>
        <bgColor indexed="64"/>
      </patternFill>
    </fill>
    <fill>
      <patternFill patternType="solid">
        <fgColor theme="0"/>
        <bgColor indexed="64"/>
      </patternFill>
    </fill>
  </fills>
  <borders count="41">
    <border>
      <left/>
      <right/>
      <top/>
      <bottom/>
      <diagonal/>
    </border>
    <border>
      <left style="medium"/>
      <right style="medium"/>
      <top style="thin"/>
      <bottom style="thin"/>
    </border>
    <border>
      <left style="medium"/>
      <right style="medium"/>
      <top style="thin"/>
      <bottom style="thick"/>
    </border>
    <border>
      <left style="medium"/>
      <right style="medium"/>
      <top style="thick"/>
      <bottom style="thick"/>
    </border>
    <border>
      <left style="medium"/>
      <right style="medium"/>
      <top style="medium"/>
      <bottom/>
    </border>
    <border>
      <left style="medium"/>
      <right style="medium"/>
      <top style="thick"/>
      <bottom style="thin"/>
    </border>
    <border>
      <left style="medium"/>
      <right style="medium"/>
      <top/>
      <bottom style="thin"/>
    </border>
    <border>
      <left style="medium"/>
      <right/>
      <top style="thick"/>
      <bottom style="thin"/>
    </border>
    <border>
      <left style="medium"/>
      <right/>
      <top style="thin"/>
      <bottom style="thin"/>
    </border>
    <border>
      <left style="medium"/>
      <right/>
      <top/>
      <bottom style="thin"/>
    </border>
    <border>
      <left style="thick"/>
      <right style="medium"/>
      <top/>
      <bottom style="thick"/>
    </border>
    <border>
      <left style="thick"/>
      <right style="medium"/>
      <top style="thick"/>
      <bottom style="double"/>
    </border>
    <border>
      <left style="medium"/>
      <right style="thick"/>
      <top style="thick"/>
      <bottom style="thick"/>
    </border>
    <border>
      <left style="medium"/>
      <right style="medium"/>
      <top style="thick"/>
      <bottom/>
    </border>
    <border>
      <left style="medium"/>
      <right/>
      <top style="thin"/>
      <bottom style="thick"/>
    </border>
    <border>
      <left style="medium"/>
      <right style="medium"/>
      <top/>
      <bottom style="thick"/>
    </border>
    <border>
      <left style="medium"/>
      <right/>
      <top/>
      <bottom style="thick"/>
    </border>
    <border>
      <left style="medium"/>
      <right/>
      <top style="thick"/>
      <bottom style="thick"/>
    </border>
    <border>
      <left style="medium"/>
      <right style="medium"/>
      <top/>
      <bottom/>
    </border>
    <border>
      <left style="medium"/>
      <right/>
      <top/>
      <bottom/>
    </border>
    <border>
      <left style="thick"/>
      <right style="medium"/>
      <top style="thick"/>
      <bottom style="thick"/>
    </border>
    <border diagonalUp="1" diagonalDown="1">
      <left style="medium"/>
      <right style="medium"/>
      <top style="thick"/>
      <bottom style="thick"/>
      <diagonal style="thin"/>
    </border>
    <border>
      <left/>
      <right style="thick"/>
      <top/>
      <bottom/>
    </border>
    <border>
      <left style="thick"/>
      <right style="medium"/>
      <top style="thick"/>
      <bottom style="thin"/>
    </border>
    <border>
      <left style="thick"/>
      <right style="medium"/>
      <top style="thin"/>
      <bottom style="thin"/>
    </border>
    <border>
      <left style="thick"/>
      <right style="medium"/>
      <top style="thin"/>
      <bottom style="thick"/>
    </border>
    <border>
      <left style="thick"/>
      <right style="medium"/>
      <top/>
      <bottom style="thin"/>
    </border>
    <border>
      <left style="medium"/>
      <right style="thick"/>
      <top style="thick"/>
      <bottom/>
    </border>
    <border>
      <left style="medium"/>
      <right style="thick"/>
      <top/>
      <bottom/>
    </border>
    <border>
      <left style="medium"/>
      <right style="thick"/>
      <top/>
      <bottom style="thick"/>
    </border>
    <border>
      <left style="medium"/>
      <right style="medium"/>
      <top style="thick"/>
      <bottom style="double"/>
    </border>
    <border>
      <left style="medium"/>
      <right style="thick"/>
      <top style="thick"/>
      <bottom style="double"/>
    </border>
    <border diagonalUp="1" diagonalDown="1">
      <left style="medium"/>
      <right style="medium"/>
      <top style="thick"/>
      <bottom/>
      <diagonal style="thin"/>
    </border>
    <border diagonalUp="1" diagonalDown="1">
      <left style="medium"/>
      <right style="medium"/>
      <top/>
      <bottom/>
      <diagonal style="thin"/>
    </border>
    <border diagonalUp="1" diagonalDown="1">
      <left style="medium"/>
      <right style="medium"/>
      <top/>
      <bottom style="thick"/>
      <diagonal style="thin"/>
    </border>
    <border>
      <left/>
      <right style="thin"/>
      <top/>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138">
    <xf numFmtId="0" fontId="0" fillId="0" borderId="0" xfId="0"/>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0" fontId="2" fillId="0" borderId="0" xfId="0" applyFont="1" applyFill="1" applyBorder="1" applyAlignment="1" applyProtection="1">
      <alignment vertical="center" wrapText="1"/>
      <protection/>
    </xf>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Alignment="1" applyProtection="1">
      <alignment horizontal="center" vertical="center" wrapText="1"/>
      <protection/>
    </xf>
    <xf numFmtId="0" fontId="0" fillId="0" borderId="0" xfId="0" applyNumberFormat="1" applyFill="1" applyAlignment="1" applyProtection="1">
      <alignment horizontal="right" vertical="center"/>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0" fillId="0" borderId="0" xfId="0" applyNumberFormat="1" applyBorder="1" applyAlignment="1" applyProtection="1">
      <alignment horizontal="right" vertical="center" indent="1"/>
      <protection/>
    </xf>
    <xf numFmtId="0" fontId="2" fillId="2" borderId="3" xfId="0" applyNumberFormat="1" applyFont="1" applyFill="1" applyBorder="1" applyAlignment="1" applyProtection="1">
      <alignment horizontal="center" vertical="center" wrapText="1"/>
      <protection/>
    </xf>
    <xf numFmtId="0" fontId="2" fillId="2" borderId="4" xfId="0" applyFont="1" applyFill="1" applyBorder="1" applyAlignment="1" applyProtection="1">
      <alignment horizontal="center" vertical="center" wrapText="1"/>
      <protection/>
    </xf>
    <xf numFmtId="0" fontId="3" fillId="3" borderId="3" xfId="0" applyNumberFormat="1" applyFont="1" applyFill="1" applyBorder="1" applyAlignment="1" applyProtection="1">
      <alignment horizontal="center" vertical="center" wrapText="1"/>
      <protection/>
    </xf>
    <xf numFmtId="164" fontId="6" fillId="2" borderId="5" xfId="0" applyNumberFormat="1" applyFont="1" applyFill="1" applyBorder="1" applyAlignment="1" applyProtection="1">
      <alignment horizontal="right" vertical="center" wrapText="1" indent="1"/>
      <protection locked="0"/>
    </xf>
    <xf numFmtId="165" fontId="0" fillId="0" borderId="5" xfId="0" applyNumberFormat="1" applyBorder="1" applyAlignment="1" applyProtection="1">
      <alignment horizontal="right" vertical="center" indent="1"/>
      <protection/>
    </xf>
    <xf numFmtId="164" fontId="6" fillId="2" borderId="1" xfId="0" applyNumberFormat="1" applyFont="1" applyFill="1" applyBorder="1" applyAlignment="1" applyProtection="1">
      <alignment horizontal="right" vertical="center" wrapText="1" indent="1"/>
      <protection locked="0"/>
    </xf>
    <xf numFmtId="165" fontId="0" fillId="0" borderId="1" xfId="0" applyNumberFormat="1" applyBorder="1" applyAlignment="1" applyProtection="1">
      <alignment horizontal="right" vertical="center" indent="1"/>
      <protection/>
    </xf>
    <xf numFmtId="164" fontId="6" fillId="2" borderId="6" xfId="0" applyNumberFormat="1" applyFont="1" applyFill="1" applyBorder="1" applyAlignment="1" applyProtection="1">
      <alignment horizontal="right" vertical="center" wrapText="1" indent="1"/>
      <protection locked="0"/>
    </xf>
    <xf numFmtId="165" fontId="0" fillId="0" borderId="6" xfId="0" applyNumberFormat="1" applyBorder="1" applyAlignment="1" applyProtection="1">
      <alignment horizontal="right" vertical="center" indent="1"/>
      <protection/>
    </xf>
    <xf numFmtId="164" fontId="6" fillId="2" borderId="2" xfId="0" applyNumberFormat="1" applyFont="1" applyFill="1" applyBorder="1" applyAlignment="1" applyProtection="1">
      <alignment horizontal="right" vertical="center" wrapText="1" indent="1"/>
      <protection locked="0"/>
    </xf>
    <xf numFmtId="165" fontId="0" fillId="0" borderId="2" xfId="0" applyNumberFormat="1" applyBorder="1" applyAlignment="1" applyProtection="1">
      <alignment horizontal="right" vertical="center" indent="1"/>
      <protection/>
    </xf>
    <xf numFmtId="0" fontId="0" fillId="0" borderId="0" xfId="0" applyProtection="1">
      <protection/>
    </xf>
    <xf numFmtId="0" fontId="0" fillId="0" borderId="7" xfId="0" applyNumberFormat="1" applyFill="1" applyBorder="1" applyAlignment="1" applyProtection="1">
      <alignment horizontal="center" vertical="center"/>
      <protection/>
    </xf>
    <xf numFmtId="0" fontId="0" fillId="0" borderId="8" xfId="0" applyNumberFormat="1" applyFill="1" applyBorder="1" applyAlignment="1" applyProtection="1">
      <alignment horizontal="center" vertical="center"/>
      <protection/>
    </xf>
    <xf numFmtId="0" fontId="0" fillId="0" borderId="9" xfId="0" applyNumberFormat="1" applyFill="1" applyBorder="1" applyAlignment="1" applyProtection="1">
      <alignment horizontal="center" vertical="center"/>
      <protection/>
    </xf>
    <xf numFmtId="0" fontId="2" fillId="3" borderId="3" xfId="0" applyNumberFormat="1" applyFont="1" applyFill="1" applyBorder="1" applyAlignment="1" applyProtection="1">
      <alignment horizontal="center" vertical="center" wrapText="1"/>
      <protection/>
    </xf>
    <xf numFmtId="164" fontId="5" fillId="0" borderId="10" xfId="0" applyNumberFormat="1" applyFont="1" applyFill="1" applyBorder="1" applyAlignment="1" applyProtection="1">
      <alignment horizontal="center" vertical="center"/>
      <protection/>
    </xf>
    <xf numFmtId="0" fontId="3" fillId="3" borderId="11" xfId="0" applyNumberFormat="1" applyFont="1" applyFill="1" applyBorder="1" applyAlignment="1" applyProtection="1">
      <alignment horizontal="center" vertical="center" wrapText="1"/>
      <protection/>
    </xf>
    <xf numFmtId="0" fontId="3" fillId="3" borderId="12" xfId="0" applyNumberFormat="1" applyFont="1" applyFill="1" applyBorder="1" applyAlignment="1" applyProtection="1">
      <alignment horizontal="center" vertical="center" wrapText="1"/>
      <protection/>
    </xf>
    <xf numFmtId="164" fontId="0" fillId="0" borderId="13" xfId="0" applyNumberFormat="1" applyFill="1" applyBorder="1" applyAlignment="1" applyProtection="1">
      <alignment horizontal="right" vertical="center" indent="1"/>
      <protection/>
    </xf>
    <xf numFmtId="164" fontId="0" fillId="0" borderId="6" xfId="0" applyNumberFormat="1" applyFill="1" applyBorder="1" applyAlignment="1" applyProtection="1">
      <alignment horizontal="right" vertical="center" indent="1"/>
      <protection/>
    </xf>
    <xf numFmtId="0" fontId="0" fillId="0" borderId="14" xfId="0" applyNumberFormat="1" applyFill="1" applyBorder="1" applyAlignment="1" applyProtection="1">
      <alignment horizontal="center" vertical="center"/>
      <protection/>
    </xf>
    <xf numFmtId="164" fontId="6" fillId="2" borderId="15" xfId="0" applyNumberFormat="1" applyFont="1" applyFill="1" applyBorder="1" applyAlignment="1" applyProtection="1">
      <alignment horizontal="right" vertical="center" wrapText="1" indent="1"/>
      <protection locked="0"/>
    </xf>
    <xf numFmtId="165" fontId="0" fillId="0" borderId="15" xfId="0" applyNumberFormat="1" applyBorder="1" applyAlignment="1" applyProtection="1">
      <alignment horizontal="right" vertical="center" indent="1"/>
      <protection/>
    </xf>
    <xf numFmtId="0" fontId="0" fillId="0" borderId="16" xfId="0" applyNumberFormat="1" applyFill="1" applyBorder="1" applyAlignment="1" applyProtection="1">
      <alignment horizontal="center" vertical="center"/>
      <protection/>
    </xf>
    <xf numFmtId="164" fontId="0" fillId="0" borderId="3" xfId="0" applyNumberFormat="1" applyFill="1" applyBorder="1" applyAlignment="1" applyProtection="1">
      <alignment horizontal="right" vertical="center" indent="1"/>
      <protection/>
    </xf>
    <xf numFmtId="164" fontId="6" fillId="2" borderId="3" xfId="0" applyNumberFormat="1" applyFont="1" applyFill="1" applyBorder="1" applyAlignment="1" applyProtection="1">
      <alignment horizontal="right" vertical="center" wrapText="1" indent="1"/>
      <protection locked="0"/>
    </xf>
    <xf numFmtId="165" fontId="0" fillId="0" borderId="3" xfId="0" applyNumberFormat="1" applyBorder="1" applyAlignment="1" applyProtection="1">
      <alignment horizontal="right" vertical="center" indent="1"/>
      <protection/>
    </xf>
    <xf numFmtId="0" fontId="0" fillId="0" borderId="17" xfId="0" applyNumberFormat="1" applyFill="1" applyBorder="1" applyAlignment="1" applyProtection="1">
      <alignment horizontal="center" vertical="center"/>
      <protection/>
    </xf>
    <xf numFmtId="0" fontId="0" fillId="0" borderId="3" xfId="0" applyNumberFormat="1" applyFill="1" applyBorder="1" applyAlignment="1" applyProtection="1">
      <alignment horizontal="center" vertical="center"/>
      <protection/>
    </xf>
    <xf numFmtId="0" fontId="3" fillId="2" borderId="13" xfId="0" applyNumberFormat="1" applyFont="1" applyFill="1" applyBorder="1" applyAlignment="1" applyProtection="1">
      <alignment horizontal="center" vertical="center" wrapText="1"/>
      <protection/>
    </xf>
    <xf numFmtId="165" fontId="0" fillId="0" borderId="18" xfId="0" applyNumberFormat="1" applyBorder="1" applyAlignment="1" applyProtection="1">
      <alignment horizontal="right" vertical="center" indent="1"/>
      <protection/>
    </xf>
    <xf numFmtId="0" fontId="0" fillId="0" borderId="19" xfId="0" applyNumberFormat="1" applyFill="1" applyBorder="1" applyAlignment="1" applyProtection="1">
      <alignment horizontal="center" vertical="center"/>
      <protection/>
    </xf>
    <xf numFmtId="0" fontId="3" fillId="3" borderId="20" xfId="0" applyNumberFormat="1" applyFont="1" applyFill="1" applyBorder="1" applyAlignment="1" applyProtection="1">
      <alignment horizontal="center" vertical="center" textRotation="90" wrapText="1"/>
      <protection/>
    </xf>
    <xf numFmtId="0" fontId="11" fillId="0" borderId="1" xfId="20" applyFont="1" applyFill="1" applyBorder="1" applyAlignment="1" applyProtection="1">
      <alignment horizontal="left" vertical="center" wrapText="1"/>
      <protection/>
    </xf>
    <xf numFmtId="0" fontId="11" fillId="0" borderId="1" xfId="20" applyFont="1" applyFill="1" applyBorder="1" applyAlignment="1" applyProtection="1">
      <alignment horizontal="center" vertical="center" wrapText="1"/>
      <protection/>
    </xf>
    <xf numFmtId="0" fontId="11" fillId="0" borderId="2" xfId="20" applyFont="1" applyFill="1" applyBorder="1" applyAlignment="1" applyProtection="1">
      <alignment horizontal="left" vertical="center" wrapText="1"/>
      <protection/>
    </xf>
    <xf numFmtId="0" fontId="11" fillId="0" borderId="2" xfId="20" applyFont="1" applyFill="1" applyBorder="1" applyAlignment="1" applyProtection="1">
      <alignment horizontal="center" vertical="center" wrapText="1"/>
      <protection/>
    </xf>
    <xf numFmtId="0" fontId="12" fillId="0" borderId="1" xfId="20" applyFont="1" applyFill="1" applyBorder="1" applyAlignment="1" applyProtection="1">
      <alignment horizontal="left" vertical="center" wrapText="1"/>
      <protection/>
    </xf>
    <xf numFmtId="0" fontId="12" fillId="0" borderId="1" xfId="20" applyFont="1" applyFill="1" applyBorder="1" applyAlignment="1" applyProtection="1">
      <alignment horizontal="center" vertical="center" wrapText="1"/>
      <protection/>
    </xf>
    <xf numFmtId="0" fontId="11" fillId="0" borderId="3" xfId="20" applyFont="1" applyFill="1" applyBorder="1" applyAlignment="1" applyProtection="1">
      <alignment horizontal="left" vertical="center" wrapText="1"/>
      <protection/>
    </xf>
    <xf numFmtId="0" fontId="11" fillId="0" borderId="3" xfId="20" applyFont="1" applyFill="1" applyBorder="1" applyAlignment="1" applyProtection="1">
      <alignment horizontal="center" vertical="center" wrapText="1"/>
      <protection/>
    </xf>
    <xf numFmtId="0" fontId="11" fillId="0" borderId="3" xfId="20" applyFont="1" applyFill="1" applyBorder="1" applyAlignment="1" applyProtection="1">
      <alignment vertical="center" wrapText="1"/>
      <protection/>
    </xf>
    <xf numFmtId="0" fontId="3" fillId="4" borderId="21" xfId="0" applyNumberFormat="1" applyFont="1" applyFill="1" applyBorder="1" applyAlignment="1" applyProtection="1">
      <alignment horizontal="center" vertical="center" wrapText="1"/>
      <protection/>
    </xf>
    <xf numFmtId="0" fontId="16" fillId="2" borderId="1" xfId="0" applyNumberFormat="1" applyFont="1" applyFill="1" applyBorder="1" applyAlignment="1" applyProtection="1">
      <alignment horizontal="left" vertical="center" wrapText="1" indent="1"/>
      <protection locked="0"/>
    </xf>
    <xf numFmtId="164" fontId="0" fillId="4" borderId="2" xfId="0" applyNumberFormat="1" applyFill="1" applyBorder="1" applyAlignment="1" applyProtection="1">
      <alignment horizontal="right" vertical="center" indent="1"/>
      <protection/>
    </xf>
    <xf numFmtId="164" fontId="0" fillId="4" borderId="3" xfId="0" applyNumberFormat="1" applyFill="1" applyBorder="1" applyAlignment="1" applyProtection="1">
      <alignment horizontal="right" vertical="center" indent="1"/>
      <protection/>
    </xf>
    <xf numFmtId="164" fontId="11" fillId="4" borderId="1" xfId="20" applyNumberFormat="1" applyFont="1" applyFill="1" applyBorder="1" applyAlignment="1" applyProtection="1">
      <alignment horizontal="right" vertical="center" wrapText="1" indent="1"/>
      <protection/>
    </xf>
    <xf numFmtId="164" fontId="11" fillId="4" borderId="2" xfId="20" applyNumberFormat="1" applyFont="1" applyFill="1" applyBorder="1" applyAlignment="1" applyProtection="1">
      <alignment horizontal="right" vertical="center" wrapText="1" indent="1"/>
      <protection/>
    </xf>
    <xf numFmtId="164" fontId="12" fillId="4" borderId="1" xfId="20" applyNumberFormat="1" applyFont="1" applyFill="1" applyBorder="1" applyAlignment="1" applyProtection="1">
      <alignment horizontal="right" vertical="center" wrapText="1" indent="1"/>
      <protection/>
    </xf>
    <xf numFmtId="164" fontId="12" fillId="4" borderId="3" xfId="20" applyNumberFormat="1" applyFont="1" applyFill="1" applyBorder="1" applyAlignment="1" applyProtection="1">
      <alignment horizontal="right" vertical="center" wrapText="1" indent="1"/>
      <protection/>
    </xf>
    <xf numFmtId="0" fontId="0" fillId="0" borderId="0" xfId="0" applyNumberFormat="1" applyAlignment="1" applyProtection="1">
      <alignment wrapText="1"/>
      <protection/>
    </xf>
    <xf numFmtId="0" fontId="2" fillId="0" borderId="0" xfId="0" applyNumberFormat="1" applyFont="1" applyAlignment="1" applyProtection="1">
      <alignment vertical="center"/>
      <protection/>
    </xf>
    <xf numFmtId="0" fontId="0" fillId="0" borderId="0" xfId="0" applyNumberFormat="1" applyAlignment="1" applyProtection="1">
      <alignment/>
      <protection/>
    </xf>
    <xf numFmtId="0" fontId="10" fillId="0" borderId="0" xfId="0" applyNumberFormat="1" applyFont="1" applyAlignment="1" applyProtection="1">
      <alignment vertical="center" wrapText="1"/>
      <protection/>
    </xf>
    <xf numFmtId="164" fontId="0" fillId="0" borderId="22" xfId="0" applyNumberFormat="1" applyBorder="1" applyAlignment="1" applyProtection="1">
      <alignment vertical="center"/>
      <protection/>
    </xf>
    <xf numFmtId="3" fontId="0" fillId="0" borderId="23" xfId="0" applyNumberFormat="1" applyFill="1" applyBorder="1" applyAlignment="1" applyProtection="1">
      <alignment horizontal="center" vertical="center" wrapText="1"/>
      <protection/>
    </xf>
    <xf numFmtId="3" fontId="0" fillId="0" borderId="1" xfId="0" applyNumberFormat="1" applyFill="1" applyBorder="1" applyAlignment="1" applyProtection="1">
      <alignment horizontal="center" vertical="center" wrapText="1"/>
      <protection/>
    </xf>
    <xf numFmtId="0" fontId="0" fillId="0" borderId="22" xfId="0" applyBorder="1" applyProtection="1">
      <protection/>
    </xf>
    <xf numFmtId="3" fontId="0" fillId="0" borderId="24" xfId="0" applyNumberFormat="1" applyFill="1" applyBorder="1" applyAlignment="1" applyProtection="1">
      <alignment horizontal="center" vertical="center" wrapText="1"/>
      <protection/>
    </xf>
    <xf numFmtId="3" fontId="0" fillId="0" borderId="25" xfId="0" applyNumberFormat="1" applyFill="1" applyBorder="1" applyAlignment="1" applyProtection="1">
      <alignment horizontal="center" vertical="center" wrapText="1"/>
      <protection/>
    </xf>
    <xf numFmtId="3" fontId="0" fillId="0" borderId="2" xfId="0" applyNumberFormat="1" applyFill="1" applyBorder="1" applyAlignment="1" applyProtection="1">
      <alignment horizontal="center" vertical="center" wrapText="1"/>
      <protection/>
    </xf>
    <xf numFmtId="0" fontId="0" fillId="0" borderId="22" xfId="0" applyBorder="1" applyAlignment="1" applyProtection="1">
      <alignment vertical="center"/>
      <protection/>
    </xf>
    <xf numFmtId="3" fontId="0" fillId="0" borderId="26" xfId="0" applyNumberFormat="1" applyFill="1" applyBorder="1" applyAlignment="1" applyProtection="1">
      <alignment horizontal="center" vertical="center" wrapText="1"/>
      <protection/>
    </xf>
    <xf numFmtId="0" fontId="0" fillId="0" borderId="2" xfId="0" applyNumberFormat="1" applyFont="1" applyFill="1" applyBorder="1" applyAlignment="1" applyProtection="1">
      <alignment vertical="center" wrapText="1"/>
      <protection/>
    </xf>
    <xf numFmtId="0" fontId="0" fillId="0" borderId="2" xfId="0" applyNumberFormat="1" applyFill="1" applyBorder="1" applyAlignment="1" applyProtection="1">
      <alignment horizontal="center" vertical="center" wrapText="1"/>
      <protection/>
    </xf>
    <xf numFmtId="0" fontId="0" fillId="0" borderId="2" xfId="0" applyNumberFormat="1" applyFont="1" applyFill="1" applyBorder="1" applyAlignment="1" applyProtection="1">
      <alignment horizontal="left" vertical="center" wrapText="1"/>
      <protection/>
    </xf>
    <xf numFmtId="3" fontId="0" fillId="0" borderId="20" xfId="0" applyNumberFormat="1" applyFill="1" applyBorder="1" applyAlignment="1" applyProtection="1">
      <alignment horizontal="center" vertical="center" wrapText="1"/>
      <protection/>
    </xf>
    <xf numFmtId="3" fontId="0" fillId="0" borderId="3" xfId="0" applyNumberFormat="1" applyFill="1" applyBorder="1" applyAlignment="1" applyProtection="1">
      <alignment horizontal="center" vertical="center" wrapText="1"/>
      <protection/>
    </xf>
    <xf numFmtId="0" fontId="14" fillId="0" borderId="1" xfId="0" applyFont="1" applyFill="1" applyBorder="1" applyAlignment="1" applyProtection="1">
      <alignment horizontal="left" vertical="center" wrapText="1"/>
      <protection/>
    </xf>
    <xf numFmtId="0" fontId="14" fillId="0" borderId="1" xfId="0" applyFont="1" applyFill="1" applyBorder="1" applyAlignment="1" applyProtection="1">
      <alignment horizontal="center" vertical="center" wrapText="1"/>
      <protection/>
    </xf>
    <xf numFmtId="164" fontId="14" fillId="4" borderId="1" xfId="0" applyNumberFormat="1" applyFont="1" applyFill="1" applyBorder="1" applyAlignment="1" applyProtection="1">
      <alignment horizontal="right" vertical="center" wrapText="1" indent="1"/>
      <protection/>
    </xf>
    <xf numFmtId="0" fontId="0" fillId="0" borderId="3" xfId="0" applyNumberFormat="1" applyFont="1" applyFill="1" applyBorder="1" applyAlignment="1" applyProtection="1">
      <alignment horizontal="left" vertical="center" wrapText="1" indent="1"/>
      <protection/>
    </xf>
    <xf numFmtId="0" fontId="0" fillId="0" borderId="3" xfId="0" applyNumberFormat="1" applyFill="1" applyBorder="1" applyAlignment="1" applyProtection="1">
      <alignment horizontal="center" vertical="center" wrapText="1"/>
      <protection/>
    </xf>
    <xf numFmtId="0" fontId="0" fillId="0" borderId="0" xfId="0" applyAlignment="1" applyProtection="1">
      <alignment/>
      <protection/>
    </xf>
    <xf numFmtId="0" fontId="0" fillId="0" borderId="0" xfId="0" applyFill="1" applyProtection="1">
      <protection/>
    </xf>
    <xf numFmtId="0" fontId="0" fillId="0" borderId="0" xfId="0" applyFill="1" applyBorder="1" applyAlignment="1" applyProtection="1">
      <alignment horizontal="center" vertical="center" wrapText="1"/>
      <protection/>
    </xf>
    <xf numFmtId="0" fontId="3" fillId="0" borderId="0" xfId="0" applyFont="1" applyFill="1" applyBorder="1" applyAlignment="1" applyProtection="1">
      <alignment vertical="center" wrapText="1"/>
      <protection/>
    </xf>
    <xf numFmtId="0" fontId="0" fillId="0" borderId="0" xfId="0" applyFill="1" applyBorder="1" applyProtection="1">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vertical="top" wrapText="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0" fillId="0" borderId="3" xfId="0" applyFill="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0" fontId="0" fillId="0" borderId="27" xfId="0" applyFill="1" applyBorder="1" applyAlignment="1" applyProtection="1">
      <alignment horizontal="center" vertical="center" wrapText="1"/>
      <protection/>
    </xf>
    <xf numFmtId="0" fontId="0" fillId="0" borderId="28" xfId="0" applyFill="1" applyBorder="1" applyAlignment="1" applyProtection="1">
      <alignment horizontal="center" vertical="center" wrapText="1"/>
      <protection/>
    </xf>
    <xf numFmtId="0" fontId="0" fillId="0" borderId="29" xfId="0" applyFill="1" applyBorder="1" applyAlignment="1" applyProtection="1">
      <alignment horizontal="center" vertical="center" wrapText="1"/>
      <protection/>
    </xf>
    <xf numFmtId="0" fontId="0" fillId="0" borderId="13" xfId="0" applyFill="1" applyBorder="1" applyAlignment="1" applyProtection="1">
      <alignment horizontal="center" vertical="center" wrapText="1"/>
      <protection/>
    </xf>
    <xf numFmtId="0" fontId="0" fillId="0" borderId="18" xfId="0" applyFill="1" applyBorder="1" applyAlignment="1" applyProtection="1">
      <alignment horizontal="center" vertical="center" wrapText="1"/>
      <protection/>
    </xf>
    <xf numFmtId="0" fontId="0" fillId="0" borderId="15" xfId="0" applyFill="1" applyBorder="1" applyAlignment="1" applyProtection="1">
      <alignment horizontal="center" vertical="center" wrapText="1"/>
      <protection/>
    </xf>
    <xf numFmtId="0" fontId="0" fillId="0" borderId="13" xfId="0" applyNumberFormat="1" applyFill="1" applyBorder="1" applyAlignment="1" applyProtection="1">
      <alignment horizontal="center" vertical="center" wrapText="1"/>
      <protection/>
    </xf>
    <xf numFmtId="0" fontId="0" fillId="0" borderId="18" xfId="0" applyNumberFormat="1" applyFill="1" applyBorder="1" applyAlignment="1" applyProtection="1">
      <alignment horizontal="center" vertical="center" wrapText="1"/>
      <protection/>
    </xf>
    <xf numFmtId="0" fontId="0" fillId="0" borderId="15" xfId="0" applyNumberFormat="1" applyFill="1" applyBorder="1" applyAlignment="1" applyProtection="1">
      <alignment horizontal="center" vertical="center" wrapText="1"/>
      <protection/>
    </xf>
    <xf numFmtId="0" fontId="2" fillId="0" borderId="0" xfId="0" applyNumberFormat="1" applyFont="1" applyFill="1" applyAlignment="1" applyProtection="1">
      <alignment horizontal="right" vertical="center" wrapText="1"/>
      <protection/>
    </xf>
    <xf numFmtId="0" fontId="2" fillId="3" borderId="30" xfId="0" applyNumberFormat="1" applyFont="1" applyFill="1" applyBorder="1" applyAlignment="1" applyProtection="1">
      <alignment horizontal="center" vertical="center" wrapText="1"/>
      <protection/>
    </xf>
    <xf numFmtId="0" fontId="0" fillId="3" borderId="30" xfId="0" applyNumberFormat="1" applyFill="1" applyBorder="1" applyAlignment="1" applyProtection="1">
      <alignment vertical="center" wrapText="1"/>
      <protection/>
    </xf>
    <xf numFmtId="0" fontId="0" fillId="3" borderId="31" xfId="0" applyNumberFormat="1" applyFill="1" applyBorder="1" applyAlignment="1" applyProtection="1">
      <alignment vertical="center" wrapText="1"/>
      <protection/>
    </xf>
    <xf numFmtId="164" fontId="5" fillId="0" borderId="15" xfId="0" applyNumberFormat="1" applyFont="1" applyFill="1" applyBorder="1" applyAlignment="1" applyProtection="1">
      <alignment horizontal="center" vertical="center"/>
      <protection/>
    </xf>
    <xf numFmtId="0" fontId="0" fillId="0" borderId="15" xfId="0" applyBorder="1" applyAlignment="1" applyProtection="1">
      <alignment/>
      <protection/>
    </xf>
    <xf numFmtId="0" fontId="0" fillId="0" borderId="29" xfId="0" applyBorder="1" applyAlignment="1" applyProtection="1">
      <alignment/>
      <protection/>
    </xf>
    <xf numFmtId="0" fontId="5" fillId="0" borderId="0" xfId="0" applyNumberFormat="1" applyFont="1" applyFill="1" applyAlignment="1" applyProtection="1">
      <alignment horizontal="left" vertical="center"/>
      <protection/>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4" borderId="32" xfId="0" applyNumberFormat="1" applyFont="1" applyFill="1" applyBorder="1" applyAlignment="1" applyProtection="1">
      <alignment horizontal="center" vertical="center" wrapText="1"/>
      <protection/>
    </xf>
    <xf numFmtId="0" fontId="3" fillId="4" borderId="33" xfId="0" applyNumberFormat="1" applyFont="1" applyFill="1" applyBorder="1" applyAlignment="1" applyProtection="1">
      <alignment horizontal="center" vertical="center" wrapText="1"/>
      <protection/>
    </xf>
    <xf numFmtId="0" fontId="3" fillId="4" borderId="34" xfId="0" applyNumberFormat="1" applyFont="1" applyFill="1" applyBorder="1" applyAlignment="1" applyProtection="1">
      <alignment horizontal="center" vertical="center" wrapText="1"/>
      <protection/>
    </xf>
    <xf numFmtId="0" fontId="17" fillId="0" borderId="0" xfId="0" applyFont="1" applyFill="1" applyBorder="1" applyAlignment="1" applyProtection="1">
      <alignment horizontal="center" vertical="center" wrapText="1"/>
      <protection/>
    </xf>
    <xf numFmtId="0" fontId="17" fillId="0" borderId="35" xfId="0" applyFont="1" applyFill="1" applyBorder="1" applyAlignment="1" applyProtection="1">
      <alignment horizontal="center" vertical="center" wrapText="1"/>
      <protection/>
    </xf>
    <xf numFmtId="0" fontId="0" fillId="2" borderId="36" xfId="0" applyFill="1" applyBorder="1" applyAlignment="1" applyProtection="1">
      <alignment horizontal="center" vertical="center" wrapText="1"/>
      <protection/>
    </xf>
    <xf numFmtId="0" fontId="0" fillId="2" borderId="37" xfId="0" applyFill="1" applyBorder="1" applyAlignment="1" applyProtection="1">
      <alignment horizontal="center" vertical="center" wrapText="1"/>
      <protection/>
    </xf>
    <xf numFmtId="0" fontId="0" fillId="2" borderId="38" xfId="0" applyFill="1" applyBorder="1" applyAlignment="1" applyProtection="1">
      <alignment horizontal="center" vertical="center" wrapText="1"/>
      <protection/>
    </xf>
    <xf numFmtId="0" fontId="0" fillId="2" borderId="39" xfId="0" applyFill="1" applyBorder="1" applyAlignment="1" applyProtection="1">
      <alignment horizontal="center" vertical="center" wrapText="1"/>
      <protection/>
    </xf>
    <xf numFmtId="0" fontId="2" fillId="0" borderId="40" xfId="0" applyNumberFormat="1" applyFont="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ální 3" xfId="20"/>
  </cellStyles>
  <dxfs count="37">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91"/>
  <sheetViews>
    <sheetView showGridLines="0" showZeros="0" tabSelected="1" zoomScale="70" zoomScaleNormal="70" workbookViewId="0" topLeftCell="A40">
      <selection activeCell="G34" sqref="G34"/>
    </sheetView>
  </sheetViews>
  <sheetFormatPr defaultColWidth="9.140625" defaultRowHeight="15"/>
  <cols>
    <col min="1" max="1" width="1.421875" style="30" customWidth="1"/>
    <col min="2" max="2" width="5.7109375" style="30" customWidth="1"/>
    <col min="3" max="3" width="49.28125" style="10" customWidth="1"/>
    <col min="4" max="4" width="10.140625" style="102" customWidth="1"/>
    <col min="5" max="5" width="9.00390625" style="16" customWidth="1"/>
    <col min="6" max="6" width="90.421875" style="10" customWidth="1"/>
    <col min="7" max="7" width="24.7109375" style="10" customWidth="1"/>
    <col min="8" max="8" width="20.421875" style="103" hidden="1" customWidth="1"/>
    <col min="9" max="9" width="19.8515625" style="103" customWidth="1"/>
    <col min="10" max="10" width="24.00390625" style="30" customWidth="1"/>
    <col min="11" max="11" width="20.28125" style="30" customWidth="1"/>
    <col min="12" max="12" width="18.140625" style="30" customWidth="1"/>
    <col min="13" max="13" width="14.57421875" style="103" customWidth="1"/>
    <col min="14" max="14" width="17.8515625" style="10" customWidth="1"/>
    <col min="15" max="15" width="33.421875" style="30" customWidth="1"/>
    <col min="16" max="16" width="30.8515625" style="30" customWidth="1"/>
    <col min="17" max="17" width="34.28125" style="103" customWidth="1"/>
    <col min="18" max="16384" width="9.140625" style="30" customWidth="1"/>
  </cols>
  <sheetData>
    <row r="1" spans="2:17" s="11" customFormat="1" ht="24.6" customHeight="1">
      <c r="B1" s="124" t="s">
        <v>44</v>
      </c>
      <c r="C1" s="124"/>
      <c r="D1" s="124"/>
      <c r="E1" s="124"/>
      <c r="F1" s="10"/>
      <c r="G1" s="10"/>
      <c r="H1" s="10"/>
      <c r="I1" s="10"/>
      <c r="J1" s="70"/>
      <c r="K1" s="71"/>
      <c r="L1" s="13"/>
      <c r="M1" s="10"/>
      <c r="N1" s="10"/>
      <c r="P1" s="117" t="s">
        <v>45</v>
      </c>
      <c r="Q1" s="117"/>
    </row>
    <row r="2" spans="3:17" s="11" customFormat="1" ht="18.75" customHeight="1">
      <c r="C2" s="72"/>
      <c r="D2" s="8"/>
      <c r="E2" s="9"/>
      <c r="F2" s="10"/>
      <c r="G2" s="10"/>
      <c r="H2" s="10"/>
      <c r="I2" s="70"/>
      <c r="J2" s="70"/>
      <c r="K2" s="71"/>
      <c r="L2" s="13"/>
      <c r="N2" s="12"/>
      <c r="Q2" s="10"/>
    </row>
    <row r="3" spans="2:17" s="11" customFormat="1" ht="21" customHeight="1">
      <c r="B3" s="130" t="s">
        <v>128</v>
      </c>
      <c r="C3" s="131"/>
      <c r="D3" s="132" t="s">
        <v>8</v>
      </c>
      <c r="E3" s="133"/>
      <c r="F3" s="136" t="s">
        <v>129</v>
      </c>
      <c r="G3" s="137"/>
      <c r="H3" s="137"/>
      <c r="I3" s="137"/>
      <c r="J3" s="73"/>
      <c r="K3" s="73"/>
      <c r="L3" s="73"/>
      <c r="M3" s="73"/>
      <c r="N3" s="73"/>
      <c r="O3" s="73"/>
      <c r="P3" s="73"/>
      <c r="Q3" s="71"/>
    </row>
    <row r="4" spans="2:17" s="11" customFormat="1" ht="21" customHeight="1" thickBot="1">
      <c r="B4" s="130"/>
      <c r="C4" s="131"/>
      <c r="D4" s="134"/>
      <c r="E4" s="135"/>
      <c r="F4" s="136"/>
      <c r="G4" s="137"/>
      <c r="H4" s="137"/>
      <c r="I4" s="137"/>
      <c r="J4" s="10"/>
      <c r="K4" s="71"/>
      <c r="L4" s="71"/>
      <c r="M4" s="71"/>
      <c r="N4" s="71"/>
      <c r="O4" s="71"/>
      <c r="P4" s="71"/>
      <c r="Q4" s="71"/>
    </row>
    <row r="5" spans="2:17" s="11" customFormat="1" ht="37.15" customHeight="1" thickBot="1">
      <c r="B5" s="14"/>
      <c r="C5" s="15"/>
      <c r="D5" s="16"/>
      <c r="E5" s="16"/>
      <c r="F5" s="10"/>
      <c r="G5" s="20" t="s">
        <v>8</v>
      </c>
      <c r="H5" s="17"/>
      <c r="I5" s="18"/>
      <c r="J5" s="20" t="s">
        <v>8</v>
      </c>
      <c r="K5" s="30"/>
      <c r="L5" s="30"/>
      <c r="M5" s="10"/>
      <c r="N5" s="10"/>
      <c r="Q5" s="10"/>
    </row>
    <row r="6" spans="2:17" s="11" customFormat="1" ht="78" customHeight="1" thickBot="1" thickTop="1">
      <c r="B6" s="52" t="s">
        <v>1</v>
      </c>
      <c r="C6" s="21" t="s">
        <v>46</v>
      </c>
      <c r="D6" s="21" t="s">
        <v>0</v>
      </c>
      <c r="E6" s="21" t="s">
        <v>47</v>
      </c>
      <c r="F6" s="21" t="s">
        <v>48</v>
      </c>
      <c r="G6" s="49" t="s">
        <v>99</v>
      </c>
      <c r="H6" s="21" t="s">
        <v>50</v>
      </c>
      <c r="I6" s="21" t="s">
        <v>4</v>
      </c>
      <c r="J6" s="19" t="s">
        <v>5</v>
      </c>
      <c r="K6" s="34" t="s">
        <v>6</v>
      </c>
      <c r="L6" s="34" t="s">
        <v>7</v>
      </c>
      <c r="M6" s="21" t="s">
        <v>51</v>
      </c>
      <c r="N6" s="21" t="s">
        <v>53</v>
      </c>
      <c r="O6" s="21" t="s">
        <v>59</v>
      </c>
      <c r="P6" s="34" t="s">
        <v>55</v>
      </c>
      <c r="Q6" s="37" t="s">
        <v>56</v>
      </c>
    </row>
    <row r="7" spans="1:17" ht="45.75" customHeight="1" thickTop="1">
      <c r="A7" s="74"/>
      <c r="B7" s="75">
        <v>1</v>
      </c>
      <c r="C7" s="53" t="s">
        <v>49</v>
      </c>
      <c r="D7" s="76">
        <v>10</v>
      </c>
      <c r="E7" s="54" t="s">
        <v>10</v>
      </c>
      <c r="F7" s="53" t="s">
        <v>11</v>
      </c>
      <c r="G7" s="127"/>
      <c r="H7" s="38">
        <f aca="true" t="shared" si="0" ref="H7:H52">D7*I7</f>
        <v>260</v>
      </c>
      <c r="I7" s="66">
        <v>26</v>
      </c>
      <c r="J7" s="22">
        <v>18.8</v>
      </c>
      <c r="K7" s="23">
        <f aca="true" t="shared" si="1" ref="K7:K35">D7*J7</f>
        <v>188</v>
      </c>
      <c r="L7" s="31" t="str">
        <f aca="true" t="shared" si="2" ref="L7:L9">IF(ISNUMBER(J7),IF(J7&gt;I7,"NEVYHOVUJE","VYHOVUJE")," ")</f>
        <v>VYHOVUJE</v>
      </c>
      <c r="M7" s="111" t="s">
        <v>52</v>
      </c>
      <c r="N7" s="114" t="s">
        <v>54</v>
      </c>
      <c r="O7" s="111"/>
      <c r="P7" s="111" t="s">
        <v>57</v>
      </c>
      <c r="Q7" s="108" t="s">
        <v>58</v>
      </c>
    </row>
    <row r="8" spans="1:17" ht="94.5" customHeight="1">
      <c r="A8" s="77"/>
      <c r="B8" s="78">
        <v>2</v>
      </c>
      <c r="C8" s="53" t="s">
        <v>68</v>
      </c>
      <c r="D8" s="76">
        <v>2</v>
      </c>
      <c r="E8" s="54" t="s">
        <v>10</v>
      </c>
      <c r="F8" s="53" t="s">
        <v>69</v>
      </c>
      <c r="G8" s="128"/>
      <c r="H8" s="6">
        <f t="shared" si="0"/>
        <v>74</v>
      </c>
      <c r="I8" s="66">
        <v>37</v>
      </c>
      <c r="J8" s="24">
        <v>37</v>
      </c>
      <c r="K8" s="25">
        <f t="shared" si="1"/>
        <v>74</v>
      </c>
      <c r="L8" s="32" t="str">
        <f t="shared" si="2"/>
        <v>VYHOVUJE</v>
      </c>
      <c r="M8" s="112"/>
      <c r="N8" s="115"/>
      <c r="O8" s="112"/>
      <c r="P8" s="112"/>
      <c r="Q8" s="109"/>
    </row>
    <row r="9" spans="1:17" ht="51" customHeight="1">
      <c r="A9" s="77"/>
      <c r="B9" s="78">
        <v>3</v>
      </c>
      <c r="C9" s="53" t="s">
        <v>68</v>
      </c>
      <c r="D9" s="76">
        <v>2</v>
      </c>
      <c r="E9" s="54" t="s">
        <v>10</v>
      </c>
      <c r="F9" s="53" t="s">
        <v>70</v>
      </c>
      <c r="G9" s="128"/>
      <c r="H9" s="6">
        <f t="shared" si="0"/>
        <v>78</v>
      </c>
      <c r="I9" s="66">
        <v>39</v>
      </c>
      <c r="J9" s="26">
        <v>38.5</v>
      </c>
      <c r="K9" s="27">
        <f t="shared" si="1"/>
        <v>77</v>
      </c>
      <c r="L9" s="33" t="str">
        <f t="shared" si="2"/>
        <v>VYHOVUJE</v>
      </c>
      <c r="M9" s="112"/>
      <c r="N9" s="115"/>
      <c r="O9" s="112"/>
      <c r="P9" s="112"/>
      <c r="Q9" s="109"/>
    </row>
    <row r="10" spans="1:17" ht="57" customHeight="1">
      <c r="A10" s="77"/>
      <c r="B10" s="78">
        <v>4</v>
      </c>
      <c r="C10" s="53" t="s">
        <v>12</v>
      </c>
      <c r="D10" s="76">
        <v>10</v>
      </c>
      <c r="E10" s="54" t="s">
        <v>10</v>
      </c>
      <c r="F10" s="53" t="s">
        <v>71</v>
      </c>
      <c r="G10" s="128"/>
      <c r="H10" s="6">
        <f t="shared" si="0"/>
        <v>90</v>
      </c>
      <c r="I10" s="66">
        <v>9</v>
      </c>
      <c r="J10" s="24">
        <v>4</v>
      </c>
      <c r="K10" s="25">
        <f t="shared" si="1"/>
        <v>40</v>
      </c>
      <c r="L10" s="32" t="str">
        <f aca="true" t="shared" si="3" ref="L10:L16">IF(ISNUMBER(J10),IF(J10&gt;I10,"NEVYHOVUJE","VYHOVUJE")," ")</f>
        <v>VYHOVUJE</v>
      </c>
      <c r="M10" s="112"/>
      <c r="N10" s="115"/>
      <c r="O10" s="112"/>
      <c r="P10" s="112"/>
      <c r="Q10" s="109"/>
    </row>
    <row r="11" spans="1:17" ht="48" customHeight="1">
      <c r="A11" s="77"/>
      <c r="B11" s="78">
        <v>5</v>
      </c>
      <c r="C11" s="53" t="s">
        <v>13</v>
      </c>
      <c r="D11" s="76">
        <v>10</v>
      </c>
      <c r="E11" s="54" t="s">
        <v>14</v>
      </c>
      <c r="F11" s="53" t="s">
        <v>72</v>
      </c>
      <c r="G11" s="128"/>
      <c r="H11" s="6">
        <f t="shared" si="0"/>
        <v>450</v>
      </c>
      <c r="I11" s="66">
        <v>45</v>
      </c>
      <c r="J11" s="26">
        <v>41.1</v>
      </c>
      <c r="K11" s="25">
        <f t="shared" si="1"/>
        <v>411</v>
      </c>
      <c r="L11" s="33" t="str">
        <f t="shared" si="3"/>
        <v>VYHOVUJE</v>
      </c>
      <c r="M11" s="112"/>
      <c r="N11" s="115"/>
      <c r="O11" s="112"/>
      <c r="P11" s="112"/>
      <c r="Q11" s="109"/>
    </row>
    <row r="12" spans="1:17" ht="33.75" customHeight="1">
      <c r="A12" s="77"/>
      <c r="B12" s="78">
        <v>6</v>
      </c>
      <c r="C12" s="53" t="s">
        <v>15</v>
      </c>
      <c r="D12" s="76">
        <v>10</v>
      </c>
      <c r="E12" s="54" t="s">
        <v>14</v>
      </c>
      <c r="F12" s="53" t="s">
        <v>73</v>
      </c>
      <c r="G12" s="128"/>
      <c r="H12" s="6">
        <f t="shared" si="0"/>
        <v>380</v>
      </c>
      <c r="I12" s="66">
        <v>38</v>
      </c>
      <c r="J12" s="24">
        <v>31.35</v>
      </c>
      <c r="K12" s="27">
        <f t="shared" si="1"/>
        <v>313.5</v>
      </c>
      <c r="L12" s="32" t="str">
        <f t="shared" si="3"/>
        <v>VYHOVUJE</v>
      </c>
      <c r="M12" s="112"/>
      <c r="N12" s="115"/>
      <c r="O12" s="112"/>
      <c r="P12" s="112"/>
      <c r="Q12" s="109"/>
    </row>
    <row r="13" spans="1:17" ht="33.75" customHeight="1">
      <c r="A13" s="77"/>
      <c r="B13" s="78">
        <v>7</v>
      </c>
      <c r="C13" s="53" t="s">
        <v>74</v>
      </c>
      <c r="D13" s="76">
        <v>10</v>
      </c>
      <c r="E13" s="54" t="s">
        <v>14</v>
      </c>
      <c r="F13" s="53" t="s">
        <v>75</v>
      </c>
      <c r="G13" s="128"/>
      <c r="H13" s="6">
        <f t="shared" si="0"/>
        <v>450</v>
      </c>
      <c r="I13" s="66">
        <v>45</v>
      </c>
      <c r="J13" s="26">
        <v>39.75</v>
      </c>
      <c r="K13" s="25">
        <f t="shared" si="1"/>
        <v>397.5</v>
      </c>
      <c r="L13" s="33" t="str">
        <f t="shared" si="3"/>
        <v>VYHOVUJE</v>
      </c>
      <c r="M13" s="112"/>
      <c r="N13" s="115"/>
      <c r="O13" s="112"/>
      <c r="P13" s="112"/>
      <c r="Q13" s="109"/>
    </row>
    <row r="14" spans="1:17" ht="54.75" customHeight="1" thickBot="1">
      <c r="A14" s="77"/>
      <c r="B14" s="79">
        <v>8</v>
      </c>
      <c r="C14" s="55" t="s">
        <v>16</v>
      </c>
      <c r="D14" s="80">
        <v>4</v>
      </c>
      <c r="E14" s="56" t="s">
        <v>10</v>
      </c>
      <c r="F14" s="55" t="s">
        <v>76</v>
      </c>
      <c r="G14" s="129"/>
      <c r="H14" s="7">
        <f t="shared" si="0"/>
        <v>180</v>
      </c>
      <c r="I14" s="67">
        <v>45</v>
      </c>
      <c r="J14" s="28">
        <v>37.65</v>
      </c>
      <c r="K14" s="29">
        <f t="shared" si="1"/>
        <v>150.6</v>
      </c>
      <c r="L14" s="40" t="str">
        <f t="shared" si="3"/>
        <v>VYHOVUJE</v>
      </c>
      <c r="M14" s="113"/>
      <c r="N14" s="116"/>
      <c r="O14" s="113"/>
      <c r="P14" s="113"/>
      <c r="Q14" s="110"/>
    </row>
    <row r="15" spans="1:17" ht="45.75" customHeight="1" thickTop="1">
      <c r="A15" s="81"/>
      <c r="B15" s="82">
        <v>9</v>
      </c>
      <c r="C15" s="53" t="s">
        <v>17</v>
      </c>
      <c r="D15" s="76">
        <v>9</v>
      </c>
      <c r="E15" s="54" t="s">
        <v>18</v>
      </c>
      <c r="F15" s="53" t="s">
        <v>77</v>
      </c>
      <c r="G15" s="127"/>
      <c r="H15" s="39">
        <f t="shared" si="0"/>
        <v>540</v>
      </c>
      <c r="I15" s="66">
        <v>60</v>
      </c>
      <c r="J15" s="26">
        <v>52</v>
      </c>
      <c r="K15" s="27">
        <f t="shared" si="1"/>
        <v>468</v>
      </c>
      <c r="L15" s="33" t="str">
        <f t="shared" si="3"/>
        <v>VYHOVUJE</v>
      </c>
      <c r="M15" s="111" t="s">
        <v>52</v>
      </c>
      <c r="N15" s="114" t="s">
        <v>34</v>
      </c>
      <c r="O15" s="111" t="s">
        <v>33</v>
      </c>
      <c r="P15" s="111" t="s">
        <v>60</v>
      </c>
      <c r="Q15" s="108" t="s">
        <v>61</v>
      </c>
    </row>
    <row r="16" spans="1:17" ht="45.75" customHeight="1">
      <c r="A16" s="77"/>
      <c r="B16" s="78">
        <v>10</v>
      </c>
      <c r="C16" s="53" t="s">
        <v>19</v>
      </c>
      <c r="D16" s="76">
        <v>4</v>
      </c>
      <c r="E16" s="54" t="s">
        <v>18</v>
      </c>
      <c r="F16" s="53" t="s">
        <v>78</v>
      </c>
      <c r="G16" s="128"/>
      <c r="H16" s="6">
        <f t="shared" si="0"/>
        <v>148</v>
      </c>
      <c r="I16" s="66">
        <v>37</v>
      </c>
      <c r="J16" s="24">
        <v>37</v>
      </c>
      <c r="K16" s="25">
        <f t="shared" si="1"/>
        <v>148</v>
      </c>
      <c r="L16" s="32" t="str">
        <f t="shared" si="3"/>
        <v>VYHOVUJE</v>
      </c>
      <c r="M16" s="112"/>
      <c r="N16" s="115"/>
      <c r="O16" s="112"/>
      <c r="P16" s="112"/>
      <c r="Q16" s="109"/>
    </row>
    <row r="17" spans="1:17" ht="47.25" customHeight="1">
      <c r="A17" s="77"/>
      <c r="B17" s="78">
        <v>11</v>
      </c>
      <c r="C17" s="53" t="s">
        <v>20</v>
      </c>
      <c r="D17" s="76">
        <v>1</v>
      </c>
      <c r="E17" s="54" t="s">
        <v>18</v>
      </c>
      <c r="F17" s="53" t="s">
        <v>79</v>
      </c>
      <c r="G17" s="128"/>
      <c r="H17" s="6">
        <f t="shared" si="0"/>
        <v>290</v>
      </c>
      <c r="I17" s="66">
        <v>290</v>
      </c>
      <c r="J17" s="26">
        <v>118</v>
      </c>
      <c r="K17" s="25">
        <f t="shared" si="1"/>
        <v>118</v>
      </c>
      <c r="L17" s="33" t="str">
        <f aca="true" t="shared" si="4" ref="L17:L35">IF(ISNUMBER(J17),IF(J17&gt;I17,"NEVYHOVUJE","VYHOVUJE")," ")</f>
        <v>VYHOVUJE</v>
      </c>
      <c r="M17" s="112"/>
      <c r="N17" s="115"/>
      <c r="O17" s="112"/>
      <c r="P17" s="112"/>
      <c r="Q17" s="109"/>
    </row>
    <row r="18" spans="1:17" ht="93.75" customHeight="1">
      <c r="A18" s="77"/>
      <c r="B18" s="78">
        <v>12</v>
      </c>
      <c r="C18" s="53" t="s">
        <v>21</v>
      </c>
      <c r="D18" s="76">
        <v>50</v>
      </c>
      <c r="E18" s="54" t="s">
        <v>18</v>
      </c>
      <c r="F18" s="53" t="s">
        <v>80</v>
      </c>
      <c r="G18" s="128"/>
      <c r="H18" s="6">
        <f t="shared" si="0"/>
        <v>3750</v>
      </c>
      <c r="I18" s="66">
        <v>75</v>
      </c>
      <c r="J18" s="24">
        <v>63</v>
      </c>
      <c r="K18" s="27">
        <f t="shared" si="1"/>
        <v>3150</v>
      </c>
      <c r="L18" s="32" t="str">
        <f t="shared" si="4"/>
        <v>VYHOVUJE</v>
      </c>
      <c r="M18" s="112"/>
      <c r="N18" s="115"/>
      <c r="O18" s="112"/>
      <c r="P18" s="112"/>
      <c r="Q18" s="109"/>
    </row>
    <row r="19" spans="1:17" ht="27" customHeight="1">
      <c r="A19" s="77"/>
      <c r="B19" s="78">
        <v>13</v>
      </c>
      <c r="C19" s="53" t="s">
        <v>22</v>
      </c>
      <c r="D19" s="76">
        <v>1</v>
      </c>
      <c r="E19" s="54" t="s">
        <v>23</v>
      </c>
      <c r="F19" s="53" t="s">
        <v>81</v>
      </c>
      <c r="G19" s="128"/>
      <c r="H19" s="6">
        <f t="shared" si="0"/>
        <v>28</v>
      </c>
      <c r="I19" s="66">
        <v>28</v>
      </c>
      <c r="J19" s="26">
        <v>18</v>
      </c>
      <c r="K19" s="25">
        <f t="shared" si="1"/>
        <v>18</v>
      </c>
      <c r="L19" s="33" t="str">
        <f t="shared" si="4"/>
        <v>VYHOVUJE</v>
      </c>
      <c r="M19" s="112"/>
      <c r="N19" s="115"/>
      <c r="O19" s="112"/>
      <c r="P19" s="112"/>
      <c r="Q19" s="109"/>
    </row>
    <row r="20" spans="1:17" ht="27" customHeight="1">
      <c r="A20" s="77"/>
      <c r="B20" s="78">
        <v>14</v>
      </c>
      <c r="C20" s="57" t="s">
        <v>24</v>
      </c>
      <c r="D20" s="76">
        <v>30</v>
      </c>
      <c r="E20" s="58" t="s">
        <v>10</v>
      </c>
      <c r="F20" s="57" t="s">
        <v>82</v>
      </c>
      <c r="G20" s="128"/>
      <c r="H20" s="6">
        <f t="shared" si="0"/>
        <v>240</v>
      </c>
      <c r="I20" s="68">
        <v>8</v>
      </c>
      <c r="J20" s="24">
        <v>7.95</v>
      </c>
      <c r="K20" s="25">
        <f t="shared" si="1"/>
        <v>238.5</v>
      </c>
      <c r="L20" s="32" t="str">
        <f t="shared" si="4"/>
        <v>VYHOVUJE</v>
      </c>
      <c r="M20" s="112"/>
      <c r="N20" s="115"/>
      <c r="O20" s="112"/>
      <c r="P20" s="112"/>
      <c r="Q20" s="109"/>
    </row>
    <row r="21" spans="1:17" ht="65.25" customHeight="1">
      <c r="A21" s="77"/>
      <c r="B21" s="78">
        <v>15</v>
      </c>
      <c r="C21" s="53" t="s">
        <v>25</v>
      </c>
      <c r="D21" s="76">
        <v>1</v>
      </c>
      <c r="E21" s="54" t="s">
        <v>18</v>
      </c>
      <c r="F21" s="53" t="s">
        <v>83</v>
      </c>
      <c r="G21" s="128"/>
      <c r="H21" s="6">
        <f t="shared" si="0"/>
        <v>35</v>
      </c>
      <c r="I21" s="66">
        <v>35</v>
      </c>
      <c r="J21" s="26">
        <v>21.5</v>
      </c>
      <c r="K21" s="27">
        <f t="shared" si="1"/>
        <v>21.5</v>
      </c>
      <c r="L21" s="33" t="str">
        <f t="shared" si="4"/>
        <v>VYHOVUJE</v>
      </c>
      <c r="M21" s="112"/>
      <c r="N21" s="115"/>
      <c r="O21" s="112"/>
      <c r="P21" s="112"/>
      <c r="Q21" s="109"/>
    </row>
    <row r="22" spans="1:17" ht="39.75" customHeight="1">
      <c r="A22" s="77"/>
      <c r="B22" s="78">
        <v>16</v>
      </c>
      <c r="C22" s="53" t="s">
        <v>26</v>
      </c>
      <c r="D22" s="76">
        <v>10</v>
      </c>
      <c r="E22" s="54" t="s">
        <v>10</v>
      </c>
      <c r="F22" s="53" t="s">
        <v>84</v>
      </c>
      <c r="G22" s="128"/>
      <c r="H22" s="6">
        <f t="shared" si="0"/>
        <v>200</v>
      </c>
      <c r="I22" s="66">
        <v>20</v>
      </c>
      <c r="J22" s="24">
        <v>12.3</v>
      </c>
      <c r="K22" s="25">
        <f t="shared" si="1"/>
        <v>123</v>
      </c>
      <c r="L22" s="32" t="str">
        <f t="shared" si="4"/>
        <v>VYHOVUJE</v>
      </c>
      <c r="M22" s="112"/>
      <c r="N22" s="115"/>
      <c r="O22" s="112"/>
      <c r="P22" s="112"/>
      <c r="Q22" s="109"/>
    </row>
    <row r="23" spans="1:17" ht="50.25" customHeight="1">
      <c r="A23" s="77"/>
      <c r="B23" s="78">
        <v>17</v>
      </c>
      <c r="C23" s="53" t="s">
        <v>86</v>
      </c>
      <c r="D23" s="76">
        <v>3</v>
      </c>
      <c r="E23" s="54" t="s">
        <v>10</v>
      </c>
      <c r="F23" s="53" t="s">
        <v>85</v>
      </c>
      <c r="G23" s="128"/>
      <c r="H23" s="6">
        <f t="shared" si="0"/>
        <v>66</v>
      </c>
      <c r="I23" s="66">
        <v>22</v>
      </c>
      <c r="J23" s="26">
        <v>20.1</v>
      </c>
      <c r="K23" s="25">
        <f t="shared" si="1"/>
        <v>60.300000000000004</v>
      </c>
      <c r="L23" s="33" t="str">
        <f t="shared" si="4"/>
        <v>VYHOVUJE</v>
      </c>
      <c r="M23" s="112"/>
      <c r="N23" s="115"/>
      <c r="O23" s="112"/>
      <c r="P23" s="112"/>
      <c r="Q23" s="109"/>
    </row>
    <row r="24" spans="1:17" ht="45" customHeight="1">
      <c r="A24" s="77"/>
      <c r="B24" s="78">
        <v>18</v>
      </c>
      <c r="C24" s="53" t="s">
        <v>87</v>
      </c>
      <c r="D24" s="76">
        <v>5</v>
      </c>
      <c r="E24" s="54" t="s">
        <v>10</v>
      </c>
      <c r="F24" s="53" t="s">
        <v>88</v>
      </c>
      <c r="G24" s="128"/>
      <c r="H24" s="6">
        <f t="shared" si="0"/>
        <v>200</v>
      </c>
      <c r="I24" s="66">
        <v>40</v>
      </c>
      <c r="J24" s="24">
        <v>23.1</v>
      </c>
      <c r="K24" s="27">
        <f t="shared" si="1"/>
        <v>115.5</v>
      </c>
      <c r="L24" s="32" t="str">
        <f t="shared" si="4"/>
        <v>VYHOVUJE</v>
      </c>
      <c r="M24" s="112"/>
      <c r="N24" s="115"/>
      <c r="O24" s="112"/>
      <c r="P24" s="112"/>
      <c r="Q24" s="109"/>
    </row>
    <row r="25" spans="1:17" ht="48" customHeight="1">
      <c r="A25" s="77"/>
      <c r="B25" s="78">
        <v>19</v>
      </c>
      <c r="C25" s="53" t="s">
        <v>12</v>
      </c>
      <c r="D25" s="76">
        <v>1</v>
      </c>
      <c r="E25" s="54" t="s">
        <v>10</v>
      </c>
      <c r="F25" s="53" t="s">
        <v>71</v>
      </c>
      <c r="G25" s="128"/>
      <c r="H25" s="6">
        <f t="shared" si="0"/>
        <v>9</v>
      </c>
      <c r="I25" s="66">
        <v>9</v>
      </c>
      <c r="J25" s="26">
        <v>4</v>
      </c>
      <c r="K25" s="25">
        <f t="shared" si="1"/>
        <v>4</v>
      </c>
      <c r="L25" s="33" t="str">
        <f t="shared" si="4"/>
        <v>VYHOVUJE</v>
      </c>
      <c r="M25" s="112"/>
      <c r="N25" s="115"/>
      <c r="O25" s="112"/>
      <c r="P25" s="112"/>
      <c r="Q25" s="109"/>
    </row>
    <row r="26" spans="1:17" ht="31.5" customHeight="1">
      <c r="A26" s="77"/>
      <c r="B26" s="78">
        <v>20</v>
      </c>
      <c r="C26" s="57" t="s">
        <v>89</v>
      </c>
      <c r="D26" s="76">
        <v>2</v>
      </c>
      <c r="E26" s="58" t="s">
        <v>14</v>
      </c>
      <c r="F26" s="57" t="s">
        <v>90</v>
      </c>
      <c r="G26" s="128"/>
      <c r="H26" s="6">
        <f t="shared" si="0"/>
        <v>44</v>
      </c>
      <c r="I26" s="68">
        <v>22</v>
      </c>
      <c r="J26" s="24">
        <v>22</v>
      </c>
      <c r="K26" s="25">
        <f t="shared" si="1"/>
        <v>44</v>
      </c>
      <c r="L26" s="32" t="str">
        <f t="shared" si="4"/>
        <v>VYHOVUJE</v>
      </c>
      <c r="M26" s="112"/>
      <c r="N26" s="115"/>
      <c r="O26" s="112"/>
      <c r="P26" s="112"/>
      <c r="Q26" s="109"/>
    </row>
    <row r="27" spans="1:17" ht="37.5" customHeight="1">
      <c r="A27" s="77"/>
      <c r="B27" s="78">
        <v>21</v>
      </c>
      <c r="C27" s="53" t="s">
        <v>27</v>
      </c>
      <c r="D27" s="76">
        <v>1</v>
      </c>
      <c r="E27" s="54" t="s">
        <v>10</v>
      </c>
      <c r="F27" s="53" t="s">
        <v>91</v>
      </c>
      <c r="G27" s="128"/>
      <c r="H27" s="6">
        <f t="shared" si="0"/>
        <v>120</v>
      </c>
      <c r="I27" s="66">
        <v>120</v>
      </c>
      <c r="J27" s="26">
        <v>82</v>
      </c>
      <c r="K27" s="27">
        <f t="shared" si="1"/>
        <v>82</v>
      </c>
      <c r="L27" s="33" t="str">
        <f t="shared" si="4"/>
        <v>VYHOVUJE</v>
      </c>
      <c r="M27" s="112"/>
      <c r="N27" s="115"/>
      <c r="O27" s="112"/>
      <c r="P27" s="112"/>
      <c r="Q27" s="109"/>
    </row>
    <row r="28" spans="1:17" ht="47.25" customHeight="1">
      <c r="A28" s="77"/>
      <c r="B28" s="78">
        <v>22</v>
      </c>
      <c r="C28" s="53" t="s">
        <v>28</v>
      </c>
      <c r="D28" s="76">
        <v>1</v>
      </c>
      <c r="E28" s="54" t="s">
        <v>10</v>
      </c>
      <c r="F28" s="53" t="s">
        <v>92</v>
      </c>
      <c r="G28" s="128"/>
      <c r="H28" s="6">
        <f t="shared" si="0"/>
        <v>80</v>
      </c>
      <c r="I28" s="66">
        <v>80</v>
      </c>
      <c r="J28" s="24">
        <v>31.4</v>
      </c>
      <c r="K28" s="25">
        <f t="shared" si="1"/>
        <v>31.4</v>
      </c>
      <c r="L28" s="32" t="str">
        <f t="shared" si="4"/>
        <v>VYHOVUJE</v>
      </c>
      <c r="M28" s="112"/>
      <c r="N28" s="115"/>
      <c r="O28" s="112"/>
      <c r="P28" s="112"/>
      <c r="Q28" s="109"/>
    </row>
    <row r="29" spans="1:17" ht="27.75" customHeight="1">
      <c r="A29" s="77"/>
      <c r="B29" s="78">
        <v>23</v>
      </c>
      <c r="C29" s="53" t="s">
        <v>29</v>
      </c>
      <c r="D29" s="76">
        <v>4</v>
      </c>
      <c r="E29" s="54" t="s">
        <v>18</v>
      </c>
      <c r="F29" s="53" t="s">
        <v>93</v>
      </c>
      <c r="G29" s="128"/>
      <c r="H29" s="6">
        <f t="shared" si="0"/>
        <v>32</v>
      </c>
      <c r="I29" s="66">
        <v>8</v>
      </c>
      <c r="J29" s="26">
        <v>8</v>
      </c>
      <c r="K29" s="25">
        <f t="shared" si="1"/>
        <v>32</v>
      </c>
      <c r="L29" s="33" t="str">
        <f t="shared" si="4"/>
        <v>VYHOVUJE</v>
      </c>
      <c r="M29" s="112"/>
      <c r="N29" s="115"/>
      <c r="O29" s="112"/>
      <c r="P29" s="112"/>
      <c r="Q29" s="109"/>
    </row>
    <row r="30" spans="1:17" ht="27.75" customHeight="1">
      <c r="A30" s="77"/>
      <c r="B30" s="78">
        <v>24</v>
      </c>
      <c r="C30" s="53" t="s">
        <v>30</v>
      </c>
      <c r="D30" s="76">
        <v>2</v>
      </c>
      <c r="E30" s="54" t="s">
        <v>18</v>
      </c>
      <c r="F30" s="53" t="s">
        <v>94</v>
      </c>
      <c r="G30" s="128"/>
      <c r="H30" s="6">
        <f t="shared" si="0"/>
        <v>14</v>
      </c>
      <c r="I30" s="66">
        <v>7</v>
      </c>
      <c r="J30" s="24">
        <v>6</v>
      </c>
      <c r="K30" s="27">
        <f t="shared" si="1"/>
        <v>12</v>
      </c>
      <c r="L30" s="32" t="str">
        <f t="shared" si="4"/>
        <v>VYHOVUJE</v>
      </c>
      <c r="M30" s="112"/>
      <c r="N30" s="115"/>
      <c r="O30" s="112"/>
      <c r="P30" s="112"/>
      <c r="Q30" s="109"/>
    </row>
    <row r="31" spans="1:17" ht="33.75" customHeight="1">
      <c r="A31" s="77"/>
      <c r="B31" s="78">
        <v>25</v>
      </c>
      <c r="C31" s="53" t="s">
        <v>31</v>
      </c>
      <c r="D31" s="76">
        <v>2</v>
      </c>
      <c r="E31" s="54" t="s">
        <v>18</v>
      </c>
      <c r="F31" s="53" t="s">
        <v>95</v>
      </c>
      <c r="G31" s="128"/>
      <c r="H31" s="6">
        <f t="shared" si="0"/>
        <v>1240</v>
      </c>
      <c r="I31" s="66">
        <v>620</v>
      </c>
      <c r="J31" s="26">
        <v>452</v>
      </c>
      <c r="K31" s="25">
        <f t="shared" si="1"/>
        <v>904</v>
      </c>
      <c r="L31" s="33" t="str">
        <f t="shared" si="4"/>
        <v>VYHOVUJE</v>
      </c>
      <c r="M31" s="112"/>
      <c r="N31" s="115"/>
      <c r="O31" s="112"/>
      <c r="P31" s="112"/>
      <c r="Q31" s="109"/>
    </row>
    <row r="32" spans="1:17" ht="39" customHeight="1">
      <c r="A32" s="77"/>
      <c r="B32" s="78">
        <v>26</v>
      </c>
      <c r="C32" s="53" t="s">
        <v>32</v>
      </c>
      <c r="D32" s="76">
        <v>2</v>
      </c>
      <c r="E32" s="54" t="s">
        <v>10</v>
      </c>
      <c r="F32" s="53" t="s">
        <v>96</v>
      </c>
      <c r="G32" s="128"/>
      <c r="H32" s="6">
        <f t="shared" si="0"/>
        <v>76</v>
      </c>
      <c r="I32" s="66">
        <v>38</v>
      </c>
      <c r="J32" s="24">
        <v>30.85</v>
      </c>
      <c r="K32" s="25">
        <f t="shared" si="1"/>
        <v>61.7</v>
      </c>
      <c r="L32" s="32" t="str">
        <f t="shared" si="4"/>
        <v>VYHOVUJE</v>
      </c>
      <c r="M32" s="112"/>
      <c r="N32" s="115"/>
      <c r="O32" s="112"/>
      <c r="P32" s="112"/>
      <c r="Q32" s="109"/>
    </row>
    <row r="33" spans="1:17" ht="60" customHeight="1" thickBot="1">
      <c r="A33" s="77"/>
      <c r="B33" s="79">
        <v>27</v>
      </c>
      <c r="C33" s="83" t="s">
        <v>98</v>
      </c>
      <c r="D33" s="80">
        <v>1</v>
      </c>
      <c r="E33" s="84" t="s">
        <v>10</v>
      </c>
      <c r="F33" s="85" t="s">
        <v>97</v>
      </c>
      <c r="G33" s="129"/>
      <c r="H33" s="7">
        <f t="shared" si="0"/>
        <v>900</v>
      </c>
      <c r="I33" s="64">
        <v>900</v>
      </c>
      <c r="J33" s="41">
        <v>400</v>
      </c>
      <c r="K33" s="42">
        <f t="shared" si="1"/>
        <v>400</v>
      </c>
      <c r="L33" s="43" t="str">
        <f t="shared" si="4"/>
        <v>VYHOVUJE</v>
      </c>
      <c r="M33" s="113"/>
      <c r="N33" s="116"/>
      <c r="O33" s="113"/>
      <c r="P33" s="113"/>
      <c r="Q33" s="110"/>
    </row>
    <row r="34" spans="1:17" ht="100.5" customHeight="1" thickBot="1" thickTop="1">
      <c r="A34" s="81"/>
      <c r="B34" s="86">
        <v>28</v>
      </c>
      <c r="C34" s="59" t="s">
        <v>35</v>
      </c>
      <c r="D34" s="87">
        <v>1</v>
      </c>
      <c r="E34" s="60" t="s">
        <v>10</v>
      </c>
      <c r="F34" s="59" t="s">
        <v>127</v>
      </c>
      <c r="G34" s="63" t="s">
        <v>130</v>
      </c>
      <c r="H34" s="44">
        <f t="shared" si="0"/>
        <v>5000</v>
      </c>
      <c r="I34" s="69">
        <v>5000</v>
      </c>
      <c r="J34" s="45">
        <v>4836</v>
      </c>
      <c r="K34" s="46">
        <f t="shared" si="1"/>
        <v>4836</v>
      </c>
      <c r="L34" s="47" t="str">
        <f t="shared" si="4"/>
        <v>VYHOVUJE</v>
      </c>
      <c r="M34" s="106" t="s">
        <v>52</v>
      </c>
      <c r="N34" s="92" t="s">
        <v>54</v>
      </c>
      <c r="O34" s="106"/>
      <c r="P34" s="106" t="s">
        <v>62</v>
      </c>
      <c r="Q34" s="107" t="s">
        <v>63</v>
      </c>
    </row>
    <row r="35" spans="1:17" ht="52.5" customHeight="1" thickTop="1">
      <c r="A35" s="81"/>
      <c r="B35" s="82">
        <v>29</v>
      </c>
      <c r="C35" s="53" t="s">
        <v>100</v>
      </c>
      <c r="D35" s="76">
        <v>3</v>
      </c>
      <c r="E35" s="54" t="s">
        <v>10</v>
      </c>
      <c r="F35" s="53" t="s">
        <v>101</v>
      </c>
      <c r="G35" s="127"/>
      <c r="H35" s="39">
        <f t="shared" si="0"/>
        <v>36</v>
      </c>
      <c r="I35" s="66">
        <v>12</v>
      </c>
      <c r="J35" s="26">
        <v>4.8</v>
      </c>
      <c r="K35" s="27">
        <f t="shared" si="1"/>
        <v>14.399999999999999</v>
      </c>
      <c r="L35" s="33" t="str">
        <f t="shared" si="4"/>
        <v>VYHOVUJE</v>
      </c>
      <c r="M35" s="111" t="s">
        <v>52</v>
      </c>
      <c r="N35" s="114" t="s">
        <v>54</v>
      </c>
      <c r="O35" s="111"/>
      <c r="P35" s="111" t="s">
        <v>64</v>
      </c>
      <c r="Q35" s="108" t="s">
        <v>65</v>
      </c>
    </row>
    <row r="36" spans="1:17" ht="46.5" customHeight="1">
      <c r="A36" s="77"/>
      <c r="B36" s="78">
        <v>30</v>
      </c>
      <c r="C36" s="53" t="s">
        <v>102</v>
      </c>
      <c r="D36" s="76">
        <v>10</v>
      </c>
      <c r="E36" s="54" t="s">
        <v>10</v>
      </c>
      <c r="F36" s="53" t="s">
        <v>103</v>
      </c>
      <c r="G36" s="128"/>
      <c r="H36" s="6">
        <f t="shared" si="0"/>
        <v>350</v>
      </c>
      <c r="I36" s="66">
        <v>35</v>
      </c>
      <c r="J36" s="24">
        <v>29.7</v>
      </c>
      <c r="K36" s="27">
        <f aca="true" t="shared" si="5" ref="K36:K52">D36*J36</f>
        <v>297</v>
      </c>
      <c r="L36" s="33" t="str">
        <f aca="true" t="shared" si="6" ref="L36:L52">IF(ISNUMBER(J36),IF(J36&gt;I36,"NEVYHOVUJE","VYHOVUJE")," ")</f>
        <v>VYHOVUJE</v>
      </c>
      <c r="M36" s="112"/>
      <c r="N36" s="115"/>
      <c r="O36" s="112"/>
      <c r="P36" s="112"/>
      <c r="Q36" s="109"/>
    </row>
    <row r="37" spans="1:17" ht="39" customHeight="1">
      <c r="A37" s="77"/>
      <c r="B37" s="78">
        <v>31</v>
      </c>
      <c r="C37" s="53" t="s">
        <v>104</v>
      </c>
      <c r="D37" s="76">
        <v>5</v>
      </c>
      <c r="E37" s="54" t="s">
        <v>10</v>
      </c>
      <c r="F37" s="53" t="s">
        <v>105</v>
      </c>
      <c r="G37" s="128"/>
      <c r="H37" s="6">
        <f t="shared" si="0"/>
        <v>240</v>
      </c>
      <c r="I37" s="66">
        <v>48</v>
      </c>
      <c r="J37" s="24">
        <v>35.1</v>
      </c>
      <c r="K37" s="27">
        <f t="shared" si="5"/>
        <v>175.5</v>
      </c>
      <c r="L37" s="33" t="str">
        <f t="shared" si="6"/>
        <v>VYHOVUJE</v>
      </c>
      <c r="M37" s="112"/>
      <c r="N37" s="115"/>
      <c r="O37" s="112"/>
      <c r="P37" s="112"/>
      <c r="Q37" s="109"/>
    </row>
    <row r="38" spans="1:17" ht="44.25" customHeight="1">
      <c r="A38" s="77"/>
      <c r="B38" s="78">
        <v>32</v>
      </c>
      <c r="C38" s="88" t="s">
        <v>106</v>
      </c>
      <c r="D38" s="76">
        <v>30</v>
      </c>
      <c r="E38" s="89" t="s">
        <v>10</v>
      </c>
      <c r="F38" s="88" t="s">
        <v>107</v>
      </c>
      <c r="G38" s="128"/>
      <c r="H38" s="6">
        <f t="shared" si="0"/>
        <v>210</v>
      </c>
      <c r="I38" s="90">
        <v>7</v>
      </c>
      <c r="J38" s="24">
        <v>3.85</v>
      </c>
      <c r="K38" s="27">
        <f t="shared" si="5"/>
        <v>115.5</v>
      </c>
      <c r="L38" s="33" t="str">
        <f t="shared" si="6"/>
        <v>VYHOVUJE</v>
      </c>
      <c r="M38" s="112"/>
      <c r="N38" s="115"/>
      <c r="O38" s="112"/>
      <c r="P38" s="112"/>
      <c r="Q38" s="109"/>
    </row>
    <row r="39" spans="1:17" ht="34.5" customHeight="1">
      <c r="A39" s="77"/>
      <c r="B39" s="78">
        <v>33</v>
      </c>
      <c r="C39" s="53" t="s">
        <v>17</v>
      </c>
      <c r="D39" s="76">
        <v>3</v>
      </c>
      <c r="E39" s="54" t="s">
        <v>18</v>
      </c>
      <c r="F39" s="53" t="s">
        <v>108</v>
      </c>
      <c r="G39" s="128"/>
      <c r="H39" s="6">
        <f t="shared" si="0"/>
        <v>180</v>
      </c>
      <c r="I39" s="66">
        <v>60</v>
      </c>
      <c r="J39" s="24">
        <v>50.7</v>
      </c>
      <c r="K39" s="27">
        <f t="shared" si="5"/>
        <v>152.10000000000002</v>
      </c>
      <c r="L39" s="33" t="str">
        <f t="shared" si="6"/>
        <v>VYHOVUJE</v>
      </c>
      <c r="M39" s="112"/>
      <c r="N39" s="115"/>
      <c r="O39" s="112"/>
      <c r="P39" s="112"/>
      <c r="Q39" s="109"/>
    </row>
    <row r="40" spans="1:17" ht="51.75" customHeight="1">
      <c r="A40" s="77"/>
      <c r="B40" s="78">
        <v>34</v>
      </c>
      <c r="C40" s="53" t="s">
        <v>109</v>
      </c>
      <c r="D40" s="76">
        <v>2</v>
      </c>
      <c r="E40" s="54" t="s">
        <v>18</v>
      </c>
      <c r="F40" s="53" t="s">
        <v>110</v>
      </c>
      <c r="G40" s="128"/>
      <c r="H40" s="6">
        <f t="shared" si="0"/>
        <v>48</v>
      </c>
      <c r="I40" s="66">
        <v>24</v>
      </c>
      <c r="J40" s="24">
        <v>24</v>
      </c>
      <c r="K40" s="27">
        <f t="shared" si="5"/>
        <v>48</v>
      </c>
      <c r="L40" s="33" t="str">
        <f t="shared" si="6"/>
        <v>VYHOVUJE</v>
      </c>
      <c r="M40" s="112"/>
      <c r="N40" s="115"/>
      <c r="O40" s="112"/>
      <c r="P40" s="112"/>
      <c r="Q40" s="109"/>
    </row>
    <row r="41" spans="1:17" ht="96" customHeight="1">
      <c r="A41" s="77"/>
      <c r="B41" s="78">
        <v>35</v>
      </c>
      <c r="C41" s="53" t="s">
        <v>36</v>
      </c>
      <c r="D41" s="76">
        <v>4</v>
      </c>
      <c r="E41" s="54" t="s">
        <v>18</v>
      </c>
      <c r="F41" s="53" t="s">
        <v>111</v>
      </c>
      <c r="G41" s="128"/>
      <c r="H41" s="6">
        <f t="shared" si="0"/>
        <v>340</v>
      </c>
      <c r="I41" s="66">
        <v>85</v>
      </c>
      <c r="J41" s="24">
        <v>71.3</v>
      </c>
      <c r="K41" s="27">
        <f t="shared" si="5"/>
        <v>285.2</v>
      </c>
      <c r="L41" s="33" t="str">
        <f t="shared" si="6"/>
        <v>VYHOVUJE</v>
      </c>
      <c r="M41" s="112"/>
      <c r="N41" s="115"/>
      <c r="O41" s="112"/>
      <c r="P41" s="112"/>
      <c r="Q41" s="109"/>
    </row>
    <row r="42" spans="1:17" ht="45.75" customHeight="1">
      <c r="A42" s="77"/>
      <c r="B42" s="78">
        <v>36</v>
      </c>
      <c r="C42" s="57" t="s">
        <v>37</v>
      </c>
      <c r="D42" s="76">
        <v>1</v>
      </c>
      <c r="E42" s="58" t="s">
        <v>18</v>
      </c>
      <c r="F42" s="57" t="s">
        <v>112</v>
      </c>
      <c r="G42" s="128"/>
      <c r="H42" s="6">
        <f t="shared" si="0"/>
        <v>96</v>
      </c>
      <c r="I42" s="68">
        <v>96</v>
      </c>
      <c r="J42" s="24">
        <v>49</v>
      </c>
      <c r="K42" s="27">
        <f t="shared" si="5"/>
        <v>49</v>
      </c>
      <c r="L42" s="33" t="str">
        <f t="shared" si="6"/>
        <v>VYHOVUJE</v>
      </c>
      <c r="M42" s="112"/>
      <c r="N42" s="115"/>
      <c r="O42" s="112"/>
      <c r="P42" s="112"/>
      <c r="Q42" s="109"/>
    </row>
    <row r="43" spans="1:17" ht="32.25" customHeight="1">
      <c r="A43" s="77"/>
      <c r="B43" s="78">
        <v>37</v>
      </c>
      <c r="C43" s="53" t="s">
        <v>115</v>
      </c>
      <c r="D43" s="76">
        <v>4</v>
      </c>
      <c r="E43" s="54" t="s">
        <v>18</v>
      </c>
      <c r="F43" s="53" t="s">
        <v>113</v>
      </c>
      <c r="G43" s="128"/>
      <c r="H43" s="6">
        <f t="shared" si="0"/>
        <v>132</v>
      </c>
      <c r="I43" s="66">
        <v>33</v>
      </c>
      <c r="J43" s="24">
        <v>24.9</v>
      </c>
      <c r="K43" s="27">
        <f t="shared" si="5"/>
        <v>99.6</v>
      </c>
      <c r="L43" s="33" t="str">
        <f t="shared" si="6"/>
        <v>VYHOVUJE</v>
      </c>
      <c r="M43" s="112"/>
      <c r="N43" s="115"/>
      <c r="O43" s="112"/>
      <c r="P43" s="112"/>
      <c r="Q43" s="109"/>
    </row>
    <row r="44" spans="1:17" ht="32.25" customHeight="1">
      <c r="A44" s="77"/>
      <c r="B44" s="78">
        <v>38</v>
      </c>
      <c r="C44" s="53" t="s">
        <v>114</v>
      </c>
      <c r="D44" s="76">
        <v>150</v>
      </c>
      <c r="E44" s="54" t="s">
        <v>10</v>
      </c>
      <c r="F44" s="53" t="s">
        <v>116</v>
      </c>
      <c r="G44" s="128"/>
      <c r="H44" s="6">
        <f t="shared" si="0"/>
        <v>240</v>
      </c>
      <c r="I44" s="66">
        <v>1.6</v>
      </c>
      <c r="J44" s="24">
        <v>1.2</v>
      </c>
      <c r="K44" s="27">
        <f t="shared" si="5"/>
        <v>180</v>
      </c>
      <c r="L44" s="33" t="str">
        <f t="shared" si="6"/>
        <v>VYHOVUJE</v>
      </c>
      <c r="M44" s="112"/>
      <c r="N44" s="115"/>
      <c r="O44" s="112"/>
      <c r="P44" s="112"/>
      <c r="Q44" s="109"/>
    </row>
    <row r="45" spans="1:17" ht="51" customHeight="1">
      <c r="A45" s="77"/>
      <c r="B45" s="78">
        <v>39</v>
      </c>
      <c r="C45" s="53" t="s">
        <v>38</v>
      </c>
      <c r="D45" s="76">
        <v>20</v>
      </c>
      <c r="E45" s="54" t="s">
        <v>10</v>
      </c>
      <c r="F45" s="53" t="s">
        <v>117</v>
      </c>
      <c r="G45" s="128"/>
      <c r="H45" s="6">
        <f t="shared" si="0"/>
        <v>140</v>
      </c>
      <c r="I45" s="66">
        <v>7</v>
      </c>
      <c r="J45" s="24">
        <v>4.5</v>
      </c>
      <c r="K45" s="27">
        <f t="shared" si="5"/>
        <v>90</v>
      </c>
      <c r="L45" s="33" t="str">
        <f t="shared" si="6"/>
        <v>VYHOVUJE</v>
      </c>
      <c r="M45" s="112"/>
      <c r="N45" s="115"/>
      <c r="O45" s="112"/>
      <c r="P45" s="112"/>
      <c r="Q45" s="109"/>
    </row>
    <row r="46" spans="1:17" ht="31.5" customHeight="1">
      <c r="A46" s="77"/>
      <c r="B46" s="78">
        <v>40</v>
      </c>
      <c r="C46" s="53" t="s">
        <v>118</v>
      </c>
      <c r="D46" s="76">
        <v>5</v>
      </c>
      <c r="E46" s="54" t="s">
        <v>39</v>
      </c>
      <c r="F46" s="53" t="s">
        <v>119</v>
      </c>
      <c r="G46" s="128"/>
      <c r="H46" s="6">
        <f t="shared" si="0"/>
        <v>40</v>
      </c>
      <c r="I46" s="66">
        <v>8</v>
      </c>
      <c r="J46" s="24">
        <v>6</v>
      </c>
      <c r="K46" s="27">
        <f t="shared" si="5"/>
        <v>30</v>
      </c>
      <c r="L46" s="33" t="str">
        <f t="shared" si="6"/>
        <v>VYHOVUJE</v>
      </c>
      <c r="M46" s="112"/>
      <c r="N46" s="115"/>
      <c r="O46" s="112"/>
      <c r="P46" s="112"/>
      <c r="Q46" s="109"/>
    </row>
    <row r="47" spans="1:17" ht="48.75" customHeight="1">
      <c r="A47" s="77"/>
      <c r="B47" s="78">
        <v>41</v>
      </c>
      <c r="C47" s="53" t="s">
        <v>120</v>
      </c>
      <c r="D47" s="76">
        <v>5</v>
      </c>
      <c r="E47" s="54" t="s">
        <v>10</v>
      </c>
      <c r="F47" s="53" t="s">
        <v>121</v>
      </c>
      <c r="G47" s="128"/>
      <c r="H47" s="6">
        <f t="shared" si="0"/>
        <v>45</v>
      </c>
      <c r="I47" s="66">
        <v>9</v>
      </c>
      <c r="J47" s="24">
        <v>7.95</v>
      </c>
      <c r="K47" s="27">
        <f t="shared" si="5"/>
        <v>39.75</v>
      </c>
      <c r="L47" s="33" t="str">
        <f t="shared" si="6"/>
        <v>VYHOVUJE</v>
      </c>
      <c r="M47" s="112"/>
      <c r="N47" s="115"/>
      <c r="O47" s="112"/>
      <c r="P47" s="112"/>
      <c r="Q47" s="109"/>
    </row>
    <row r="48" spans="1:17" ht="56.25" customHeight="1">
      <c r="A48" s="77"/>
      <c r="B48" s="78">
        <v>42</v>
      </c>
      <c r="C48" s="53" t="s">
        <v>122</v>
      </c>
      <c r="D48" s="76">
        <v>5</v>
      </c>
      <c r="E48" s="54" t="s">
        <v>10</v>
      </c>
      <c r="F48" s="53" t="s">
        <v>123</v>
      </c>
      <c r="G48" s="128"/>
      <c r="H48" s="6">
        <f t="shared" si="0"/>
        <v>50</v>
      </c>
      <c r="I48" s="66">
        <v>10</v>
      </c>
      <c r="J48" s="24">
        <v>8.55</v>
      </c>
      <c r="K48" s="27">
        <f t="shared" si="5"/>
        <v>42.75</v>
      </c>
      <c r="L48" s="33" t="str">
        <f t="shared" si="6"/>
        <v>VYHOVUJE</v>
      </c>
      <c r="M48" s="112"/>
      <c r="N48" s="115"/>
      <c r="O48" s="112"/>
      <c r="P48" s="112"/>
      <c r="Q48" s="109"/>
    </row>
    <row r="49" spans="1:17" ht="30" customHeight="1">
      <c r="A49" s="77"/>
      <c r="B49" s="78">
        <v>43</v>
      </c>
      <c r="C49" s="53" t="s">
        <v>15</v>
      </c>
      <c r="D49" s="76">
        <v>2</v>
      </c>
      <c r="E49" s="54" t="s">
        <v>14</v>
      </c>
      <c r="F49" s="53" t="s">
        <v>73</v>
      </c>
      <c r="G49" s="128"/>
      <c r="H49" s="6">
        <f t="shared" si="0"/>
        <v>76</v>
      </c>
      <c r="I49" s="66">
        <v>38</v>
      </c>
      <c r="J49" s="24">
        <v>31.35</v>
      </c>
      <c r="K49" s="27">
        <f t="shared" si="5"/>
        <v>62.7</v>
      </c>
      <c r="L49" s="33" t="str">
        <f t="shared" si="6"/>
        <v>VYHOVUJE</v>
      </c>
      <c r="M49" s="112"/>
      <c r="N49" s="115"/>
      <c r="O49" s="112"/>
      <c r="P49" s="112"/>
      <c r="Q49" s="109"/>
    </row>
    <row r="50" spans="1:17" ht="30" customHeight="1">
      <c r="A50" s="77"/>
      <c r="B50" s="78">
        <v>44</v>
      </c>
      <c r="C50" s="53" t="s">
        <v>40</v>
      </c>
      <c r="D50" s="76">
        <v>2</v>
      </c>
      <c r="E50" s="54" t="s">
        <v>10</v>
      </c>
      <c r="F50" s="53" t="s">
        <v>124</v>
      </c>
      <c r="G50" s="128"/>
      <c r="H50" s="6">
        <f t="shared" si="0"/>
        <v>24</v>
      </c>
      <c r="I50" s="66">
        <v>12</v>
      </c>
      <c r="J50" s="24">
        <v>7</v>
      </c>
      <c r="K50" s="27">
        <f t="shared" si="5"/>
        <v>14</v>
      </c>
      <c r="L50" s="33" t="str">
        <f t="shared" si="6"/>
        <v>VYHOVUJE</v>
      </c>
      <c r="M50" s="112"/>
      <c r="N50" s="115"/>
      <c r="O50" s="112"/>
      <c r="P50" s="112"/>
      <c r="Q50" s="109"/>
    </row>
    <row r="51" spans="1:17" ht="48" customHeight="1" thickBot="1">
      <c r="A51" s="77"/>
      <c r="B51" s="79">
        <v>45</v>
      </c>
      <c r="C51" s="55" t="s">
        <v>41</v>
      </c>
      <c r="D51" s="80">
        <v>1</v>
      </c>
      <c r="E51" s="56" t="s">
        <v>10</v>
      </c>
      <c r="F51" s="55" t="s">
        <v>125</v>
      </c>
      <c r="G51" s="129"/>
      <c r="H51" s="7">
        <f t="shared" si="0"/>
        <v>1100</v>
      </c>
      <c r="I51" s="67">
        <v>1100</v>
      </c>
      <c r="J51" s="28">
        <v>833</v>
      </c>
      <c r="K51" s="50">
        <f t="shared" si="5"/>
        <v>833</v>
      </c>
      <c r="L51" s="51" t="str">
        <f t="shared" si="6"/>
        <v>VYHOVUJE</v>
      </c>
      <c r="M51" s="113"/>
      <c r="N51" s="116"/>
      <c r="O51" s="113"/>
      <c r="P51" s="113"/>
      <c r="Q51" s="110"/>
    </row>
    <row r="52" spans="1:17" ht="111" customHeight="1" thickBot="1" thickTop="1">
      <c r="A52" s="81"/>
      <c r="B52" s="86">
        <v>46</v>
      </c>
      <c r="C52" s="91" t="s">
        <v>42</v>
      </c>
      <c r="D52" s="87">
        <v>100</v>
      </c>
      <c r="E52" s="92" t="s">
        <v>18</v>
      </c>
      <c r="F52" s="61" t="s">
        <v>126</v>
      </c>
      <c r="G52" s="62"/>
      <c r="H52" s="44">
        <f t="shared" si="0"/>
        <v>7500</v>
      </c>
      <c r="I52" s="65">
        <v>75</v>
      </c>
      <c r="J52" s="45">
        <v>63</v>
      </c>
      <c r="K52" s="46">
        <f t="shared" si="5"/>
        <v>6300</v>
      </c>
      <c r="L52" s="48" t="str">
        <f t="shared" si="6"/>
        <v>VYHOVUJE</v>
      </c>
      <c r="M52" s="106" t="s">
        <v>52</v>
      </c>
      <c r="N52" s="92" t="s">
        <v>54</v>
      </c>
      <c r="O52" s="106"/>
      <c r="P52" s="106" t="s">
        <v>66</v>
      </c>
      <c r="Q52" s="106" t="s">
        <v>67</v>
      </c>
    </row>
    <row r="53" spans="1:17" ht="13.5" customHeight="1" thickBot="1" thickTop="1">
      <c r="A53" s="93"/>
      <c r="B53" s="93"/>
      <c r="C53" s="72"/>
      <c r="D53" s="93"/>
      <c r="E53" s="72"/>
      <c r="F53" s="72"/>
      <c r="G53" s="72"/>
      <c r="H53" s="93"/>
      <c r="I53" s="93"/>
      <c r="J53" s="93"/>
      <c r="K53" s="93"/>
      <c r="L53" s="93"/>
      <c r="M53" s="93"/>
      <c r="N53" s="72"/>
      <c r="O53" s="93"/>
      <c r="P53" s="93"/>
      <c r="Q53" s="93"/>
    </row>
    <row r="54" spans="1:17" ht="60.75" customHeight="1" thickBot="1" thickTop="1">
      <c r="A54" s="94"/>
      <c r="B54" s="125" t="s">
        <v>9</v>
      </c>
      <c r="C54" s="125"/>
      <c r="D54" s="125"/>
      <c r="E54" s="125"/>
      <c r="F54" s="125"/>
      <c r="G54" s="104"/>
      <c r="H54" s="2"/>
      <c r="I54" s="36" t="s">
        <v>2</v>
      </c>
      <c r="J54" s="118" t="s">
        <v>3</v>
      </c>
      <c r="K54" s="119"/>
      <c r="L54" s="120"/>
      <c r="M54" s="5"/>
      <c r="N54" s="5"/>
      <c r="O54" s="1"/>
      <c r="P54" s="95"/>
      <c r="Q54" s="95"/>
    </row>
    <row r="55" spans="1:17" ht="33" customHeight="1" thickBot="1" thickTop="1">
      <c r="A55" s="94"/>
      <c r="B55" s="126" t="s">
        <v>43</v>
      </c>
      <c r="C55" s="126"/>
      <c r="D55" s="126"/>
      <c r="E55" s="126"/>
      <c r="F55" s="126"/>
      <c r="G55" s="105"/>
      <c r="H55" s="4"/>
      <c r="I55" s="35">
        <f>SUM(H7:H52)</f>
        <v>25821</v>
      </c>
      <c r="J55" s="121">
        <f>SUM(K7:K52)</f>
        <v>21348</v>
      </c>
      <c r="K55" s="122"/>
      <c r="L55" s="123"/>
      <c r="M55" s="96"/>
      <c r="N55" s="96"/>
      <c r="P55" s="3"/>
      <c r="Q55" s="3"/>
    </row>
    <row r="56" spans="1:17" ht="14.25" customHeight="1" thickTop="1">
      <c r="A56" s="94"/>
      <c r="B56" s="97"/>
      <c r="C56" s="98"/>
      <c r="D56" s="99"/>
      <c r="E56" s="100"/>
      <c r="F56" s="98"/>
      <c r="G56" s="98"/>
      <c r="H56" s="101"/>
      <c r="I56" s="101"/>
      <c r="J56" s="101"/>
      <c r="K56" s="97"/>
      <c r="L56" s="97"/>
      <c r="M56" s="101"/>
      <c r="N56" s="98"/>
      <c r="O56" s="97"/>
      <c r="P56" s="97"/>
      <c r="Q56" s="97"/>
    </row>
    <row r="57" spans="1:17" ht="14.25" customHeight="1">
      <c r="A57" s="94"/>
      <c r="B57" s="97"/>
      <c r="C57" s="98"/>
      <c r="D57" s="99"/>
      <c r="E57" s="100"/>
      <c r="F57" s="98"/>
      <c r="G57" s="98"/>
      <c r="H57" s="101"/>
      <c r="I57" s="101"/>
      <c r="J57" s="101"/>
      <c r="K57" s="97"/>
      <c r="L57" s="97"/>
      <c r="M57" s="101"/>
      <c r="N57" s="98"/>
      <c r="O57" s="97"/>
      <c r="P57" s="97"/>
      <c r="Q57" s="97"/>
    </row>
    <row r="58" spans="1:17" ht="14.25" customHeight="1">
      <c r="A58" s="94"/>
      <c r="B58" s="97"/>
      <c r="C58" s="98"/>
      <c r="D58" s="99"/>
      <c r="E58" s="100"/>
      <c r="F58" s="98"/>
      <c r="G58" s="98"/>
      <c r="H58" s="101"/>
      <c r="I58" s="101"/>
      <c r="J58" s="101"/>
      <c r="K58" s="97"/>
      <c r="L58" s="97"/>
      <c r="M58" s="101"/>
      <c r="N58" s="98"/>
      <c r="O58" s="97"/>
      <c r="P58" s="97"/>
      <c r="Q58" s="97"/>
    </row>
    <row r="59" spans="1:17" ht="14.25" customHeight="1">
      <c r="A59" s="94"/>
      <c r="B59" s="97"/>
      <c r="C59" s="98"/>
      <c r="D59" s="99"/>
      <c r="E59" s="100"/>
      <c r="F59" s="98"/>
      <c r="G59" s="98"/>
      <c r="H59" s="101"/>
      <c r="I59" s="101"/>
      <c r="J59" s="101"/>
      <c r="K59" s="97"/>
      <c r="L59" s="97"/>
      <c r="M59" s="101"/>
      <c r="N59" s="98"/>
      <c r="O59" s="97"/>
      <c r="P59" s="97"/>
      <c r="Q59" s="97"/>
    </row>
    <row r="60" spans="3:17" ht="15">
      <c r="C60" s="11"/>
      <c r="D60" s="30"/>
      <c r="E60" s="11"/>
      <c r="F60" s="11"/>
      <c r="G60" s="11"/>
      <c r="H60" s="30"/>
      <c r="I60" s="30"/>
      <c r="M60" s="30"/>
      <c r="N60" s="11"/>
      <c r="Q60" s="30"/>
    </row>
    <row r="61" spans="3:17" ht="15">
      <c r="C61" s="11"/>
      <c r="D61" s="30"/>
      <c r="E61" s="11"/>
      <c r="F61" s="11"/>
      <c r="G61" s="11"/>
      <c r="H61" s="30"/>
      <c r="I61" s="30"/>
      <c r="M61" s="30"/>
      <c r="N61" s="11"/>
      <c r="Q61" s="30"/>
    </row>
    <row r="62" spans="3:17" ht="15">
      <c r="C62" s="11"/>
      <c r="D62" s="30"/>
      <c r="E62" s="11"/>
      <c r="F62" s="11"/>
      <c r="G62" s="11"/>
      <c r="H62" s="30"/>
      <c r="I62" s="30"/>
      <c r="M62" s="30"/>
      <c r="N62" s="11"/>
      <c r="Q62" s="30"/>
    </row>
    <row r="63" spans="3:17" ht="15">
      <c r="C63" s="11"/>
      <c r="D63" s="30"/>
      <c r="E63" s="11"/>
      <c r="F63" s="11"/>
      <c r="G63" s="11"/>
      <c r="H63" s="30"/>
      <c r="I63" s="30"/>
      <c r="M63" s="30"/>
      <c r="N63" s="11"/>
      <c r="Q63" s="30"/>
    </row>
    <row r="64" spans="3:17" ht="15">
      <c r="C64" s="11"/>
      <c r="D64" s="30"/>
      <c r="E64" s="11"/>
      <c r="F64" s="11"/>
      <c r="G64" s="11"/>
      <c r="H64" s="30"/>
      <c r="I64" s="30"/>
      <c r="M64" s="30"/>
      <c r="N64" s="11"/>
      <c r="Q64" s="30"/>
    </row>
    <row r="65" spans="3:17" ht="15">
      <c r="C65" s="11"/>
      <c r="D65" s="30"/>
      <c r="E65" s="11"/>
      <c r="F65" s="11"/>
      <c r="G65" s="11"/>
      <c r="H65" s="30"/>
      <c r="I65" s="30"/>
      <c r="M65" s="30"/>
      <c r="N65" s="11"/>
      <c r="Q65" s="30"/>
    </row>
    <row r="66" spans="3:17" ht="15">
      <c r="C66" s="11"/>
      <c r="D66" s="30"/>
      <c r="E66" s="11"/>
      <c r="F66" s="11"/>
      <c r="G66" s="11"/>
      <c r="H66" s="30"/>
      <c r="I66" s="30"/>
      <c r="M66" s="30"/>
      <c r="N66" s="11"/>
      <c r="Q66" s="30"/>
    </row>
    <row r="67" spans="3:17" ht="15">
      <c r="C67" s="11"/>
      <c r="D67" s="30"/>
      <c r="E67" s="11"/>
      <c r="F67" s="11"/>
      <c r="G67" s="11"/>
      <c r="H67" s="30"/>
      <c r="I67" s="30"/>
      <c r="M67" s="30"/>
      <c r="N67" s="11"/>
      <c r="Q67" s="30"/>
    </row>
    <row r="68" spans="3:17" ht="15">
      <c r="C68" s="11"/>
      <c r="D68" s="30"/>
      <c r="E68" s="11"/>
      <c r="F68" s="11"/>
      <c r="G68" s="11"/>
      <c r="H68" s="30"/>
      <c r="I68" s="30"/>
      <c r="M68" s="30"/>
      <c r="N68" s="11"/>
      <c r="Q68" s="30"/>
    </row>
    <row r="69" spans="3:17" ht="15">
      <c r="C69" s="11"/>
      <c r="D69" s="30"/>
      <c r="E69" s="11"/>
      <c r="F69" s="11"/>
      <c r="G69" s="11"/>
      <c r="H69" s="30"/>
      <c r="I69" s="30"/>
      <c r="M69" s="30"/>
      <c r="N69" s="11"/>
      <c r="Q69" s="30"/>
    </row>
    <row r="70" spans="3:17" ht="15">
      <c r="C70" s="11"/>
      <c r="D70" s="30"/>
      <c r="E70" s="11"/>
      <c r="F70" s="11"/>
      <c r="G70" s="11"/>
      <c r="H70" s="30"/>
      <c r="I70" s="30"/>
      <c r="M70" s="30"/>
      <c r="N70" s="11"/>
      <c r="Q70" s="30"/>
    </row>
    <row r="71" spans="3:17" ht="15">
      <c r="C71" s="11"/>
      <c r="D71" s="30"/>
      <c r="E71" s="11"/>
      <c r="F71" s="11"/>
      <c r="G71" s="11"/>
      <c r="H71" s="30"/>
      <c r="I71" s="30"/>
      <c r="M71" s="30"/>
      <c r="N71" s="11"/>
      <c r="Q71" s="30"/>
    </row>
    <row r="72" spans="3:17" ht="15">
      <c r="C72" s="11"/>
      <c r="D72" s="30"/>
      <c r="E72" s="11"/>
      <c r="F72" s="11"/>
      <c r="G72" s="11"/>
      <c r="H72" s="30"/>
      <c r="I72" s="30"/>
      <c r="M72" s="30"/>
      <c r="N72" s="11"/>
      <c r="Q72" s="30"/>
    </row>
    <row r="73" spans="3:17" ht="15">
      <c r="C73" s="11"/>
      <c r="D73" s="30"/>
      <c r="E73" s="11"/>
      <c r="F73" s="11"/>
      <c r="G73" s="11"/>
      <c r="H73" s="30"/>
      <c r="I73" s="30"/>
      <c r="M73" s="30"/>
      <c r="N73" s="11"/>
      <c r="Q73" s="30"/>
    </row>
    <row r="74" spans="3:17" ht="15">
      <c r="C74" s="11"/>
      <c r="D74" s="30"/>
      <c r="E74" s="11"/>
      <c r="F74" s="11"/>
      <c r="G74" s="11"/>
      <c r="H74" s="30"/>
      <c r="I74" s="30"/>
      <c r="M74" s="30"/>
      <c r="N74" s="11"/>
      <c r="Q74" s="30"/>
    </row>
    <row r="75" spans="3:17" ht="15">
      <c r="C75" s="11"/>
      <c r="D75" s="30"/>
      <c r="E75" s="11"/>
      <c r="F75" s="11"/>
      <c r="G75" s="11"/>
      <c r="H75" s="30"/>
      <c r="I75" s="30"/>
      <c r="M75" s="30"/>
      <c r="N75" s="11"/>
      <c r="Q75" s="30"/>
    </row>
    <row r="76" spans="3:17" ht="15">
      <c r="C76" s="11"/>
      <c r="D76" s="30"/>
      <c r="E76" s="11"/>
      <c r="F76" s="11"/>
      <c r="G76" s="11"/>
      <c r="H76" s="30"/>
      <c r="I76" s="30"/>
      <c r="M76" s="30"/>
      <c r="N76" s="11"/>
      <c r="Q76" s="30"/>
    </row>
    <row r="77" spans="3:17" ht="15">
      <c r="C77" s="11"/>
      <c r="D77" s="30"/>
      <c r="E77" s="11"/>
      <c r="F77" s="11"/>
      <c r="G77" s="11"/>
      <c r="H77" s="30"/>
      <c r="I77" s="30"/>
      <c r="M77" s="30"/>
      <c r="N77" s="11"/>
      <c r="Q77" s="30"/>
    </row>
    <row r="78" spans="3:17" ht="15">
      <c r="C78" s="11"/>
      <c r="D78" s="30"/>
      <c r="E78" s="11"/>
      <c r="F78" s="11"/>
      <c r="G78" s="11"/>
      <c r="H78" s="30"/>
      <c r="I78" s="30"/>
      <c r="M78" s="30"/>
      <c r="N78" s="11"/>
      <c r="Q78" s="30"/>
    </row>
    <row r="79" spans="3:17" ht="15">
      <c r="C79" s="11"/>
      <c r="D79" s="30"/>
      <c r="E79" s="11"/>
      <c r="F79" s="11"/>
      <c r="G79" s="11"/>
      <c r="H79" s="30"/>
      <c r="I79" s="30"/>
      <c r="M79" s="30"/>
      <c r="N79" s="11"/>
      <c r="Q79" s="30"/>
    </row>
    <row r="80" spans="3:17" ht="15">
      <c r="C80" s="11"/>
      <c r="D80" s="30"/>
      <c r="E80" s="11"/>
      <c r="F80" s="11"/>
      <c r="G80" s="11"/>
      <c r="H80" s="30"/>
      <c r="I80" s="30"/>
      <c r="M80" s="30"/>
      <c r="N80" s="11"/>
      <c r="Q80" s="30"/>
    </row>
    <row r="81" spans="3:17" ht="15">
      <c r="C81" s="11"/>
      <c r="D81" s="30"/>
      <c r="E81" s="11"/>
      <c r="F81" s="11"/>
      <c r="G81" s="11"/>
      <c r="H81" s="30"/>
      <c r="I81" s="30"/>
      <c r="M81" s="30"/>
      <c r="N81" s="11"/>
      <c r="Q81" s="30"/>
    </row>
    <row r="82" spans="3:17" ht="15">
      <c r="C82" s="11"/>
      <c r="D82" s="30"/>
      <c r="E82" s="11"/>
      <c r="F82" s="11"/>
      <c r="G82" s="11"/>
      <c r="H82" s="30"/>
      <c r="I82" s="30"/>
      <c r="M82" s="30"/>
      <c r="N82" s="11"/>
      <c r="Q82" s="30"/>
    </row>
    <row r="83" spans="3:17" ht="15">
      <c r="C83" s="11"/>
      <c r="D83" s="30"/>
      <c r="E83" s="11"/>
      <c r="F83" s="11"/>
      <c r="G83" s="11"/>
      <c r="H83" s="30"/>
      <c r="I83" s="30"/>
      <c r="M83" s="30"/>
      <c r="N83" s="11"/>
      <c r="Q83" s="30"/>
    </row>
    <row r="84" spans="3:17" ht="15">
      <c r="C84" s="11"/>
      <c r="D84" s="30"/>
      <c r="E84" s="11"/>
      <c r="F84" s="11"/>
      <c r="G84" s="11"/>
      <c r="H84" s="30"/>
      <c r="I84" s="30"/>
      <c r="M84" s="30"/>
      <c r="N84" s="11"/>
      <c r="Q84" s="30"/>
    </row>
    <row r="85" spans="3:17" ht="15">
      <c r="C85" s="11"/>
      <c r="D85" s="30"/>
      <c r="E85" s="11"/>
      <c r="F85" s="11"/>
      <c r="G85" s="11"/>
      <c r="H85" s="30"/>
      <c r="I85" s="30"/>
      <c r="M85" s="30"/>
      <c r="N85" s="11"/>
      <c r="Q85" s="30"/>
    </row>
    <row r="86" spans="3:17" ht="15">
      <c r="C86" s="11"/>
      <c r="D86" s="30"/>
      <c r="E86" s="11"/>
      <c r="F86" s="11"/>
      <c r="G86" s="11"/>
      <c r="H86" s="30"/>
      <c r="I86" s="30"/>
      <c r="M86" s="30"/>
      <c r="N86" s="11"/>
      <c r="Q86" s="30"/>
    </row>
    <row r="87" spans="3:17" ht="15">
      <c r="C87" s="11"/>
      <c r="D87" s="30"/>
      <c r="E87" s="11"/>
      <c r="F87" s="11"/>
      <c r="G87" s="11"/>
      <c r="H87" s="30"/>
      <c r="I87" s="30"/>
      <c r="M87" s="30"/>
      <c r="N87" s="11"/>
      <c r="Q87" s="30"/>
    </row>
    <row r="88" spans="3:17" ht="15">
      <c r="C88" s="11"/>
      <c r="D88" s="30"/>
      <c r="E88" s="11"/>
      <c r="F88" s="11"/>
      <c r="G88" s="11"/>
      <c r="H88" s="30"/>
      <c r="I88" s="30"/>
      <c r="M88" s="30"/>
      <c r="N88" s="11"/>
      <c r="Q88" s="30"/>
    </row>
    <row r="89" spans="3:17" ht="15">
      <c r="C89" s="11"/>
      <c r="D89" s="30"/>
      <c r="E89" s="11"/>
      <c r="F89" s="11"/>
      <c r="G89" s="11"/>
      <c r="H89" s="30"/>
      <c r="I89" s="30"/>
      <c r="M89" s="30"/>
      <c r="N89" s="11"/>
      <c r="Q89" s="30"/>
    </row>
    <row r="90" spans="3:17" ht="15">
      <c r="C90" s="11"/>
      <c r="D90" s="30"/>
      <c r="E90" s="11"/>
      <c r="F90" s="11"/>
      <c r="G90" s="11"/>
      <c r="H90" s="30"/>
      <c r="I90" s="30"/>
      <c r="M90" s="30"/>
      <c r="N90" s="11"/>
      <c r="Q90" s="30"/>
    </row>
    <row r="91" spans="3:17" ht="15">
      <c r="C91" s="11"/>
      <c r="D91" s="30"/>
      <c r="E91" s="11"/>
      <c r="F91" s="11"/>
      <c r="G91" s="11"/>
      <c r="H91" s="30"/>
      <c r="I91" s="30"/>
      <c r="M91" s="30"/>
      <c r="N91" s="11"/>
      <c r="Q91" s="30"/>
    </row>
    <row r="92" spans="3:17" ht="15">
      <c r="C92" s="11"/>
      <c r="D92" s="30"/>
      <c r="E92" s="11"/>
      <c r="F92" s="11"/>
      <c r="G92" s="11"/>
      <c r="H92" s="30"/>
      <c r="I92" s="30"/>
      <c r="M92" s="30"/>
      <c r="N92" s="11"/>
      <c r="Q92" s="30"/>
    </row>
    <row r="93" spans="3:17" ht="15">
      <c r="C93" s="11"/>
      <c r="D93" s="30"/>
      <c r="E93" s="11"/>
      <c r="F93" s="11"/>
      <c r="G93" s="11"/>
      <c r="H93" s="30"/>
      <c r="I93" s="30"/>
      <c r="M93" s="30"/>
      <c r="N93" s="11"/>
      <c r="Q93" s="30"/>
    </row>
    <row r="94" spans="3:17" ht="15">
      <c r="C94" s="11"/>
      <c r="D94" s="30"/>
      <c r="E94" s="11"/>
      <c r="F94" s="11"/>
      <c r="G94" s="11"/>
      <c r="H94" s="30"/>
      <c r="I94" s="30"/>
      <c r="M94" s="30"/>
      <c r="N94" s="11"/>
      <c r="Q94" s="30"/>
    </row>
    <row r="95" spans="3:17" ht="15">
      <c r="C95" s="11"/>
      <c r="D95" s="30"/>
      <c r="E95" s="11"/>
      <c r="F95" s="11"/>
      <c r="G95" s="11"/>
      <c r="H95" s="30"/>
      <c r="I95" s="30"/>
      <c r="M95" s="30"/>
      <c r="N95" s="11"/>
      <c r="Q95" s="30"/>
    </row>
    <row r="96" spans="3:17" ht="15">
      <c r="C96" s="11"/>
      <c r="D96" s="30"/>
      <c r="E96" s="11"/>
      <c r="F96" s="11"/>
      <c r="G96" s="11"/>
      <c r="H96" s="30"/>
      <c r="I96" s="30"/>
      <c r="M96" s="30"/>
      <c r="N96" s="11"/>
      <c r="Q96" s="30"/>
    </row>
    <row r="97" spans="3:17" ht="15">
      <c r="C97" s="11"/>
      <c r="D97" s="30"/>
      <c r="E97" s="11"/>
      <c r="F97" s="11"/>
      <c r="G97" s="11"/>
      <c r="H97" s="30"/>
      <c r="I97" s="30"/>
      <c r="M97" s="30"/>
      <c r="N97" s="11"/>
      <c r="Q97" s="30"/>
    </row>
    <row r="98" spans="3:17" ht="15">
      <c r="C98" s="11"/>
      <c r="D98" s="30"/>
      <c r="E98" s="11"/>
      <c r="F98" s="11"/>
      <c r="G98" s="11"/>
      <c r="H98" s="30"/>
      <c r="I98" s="30"/>
      <c r="M98" s="30"/>
      <c r="N98" s="11"/>
      <c r="Q98" s="30"/>
    </row>
    <row r="99" spans="3:17" ht="15">
      <c r="C99" s="11"/>
      <c r="D99" s="30"/>
      <c r="E99" s="11"/>
      <c r="F99" s="11"/>
      <c r="G99" s="11"/>
      <c r="H99" s="30"/>
      <c r="I99" s="30"/>
      <c r="M99" s="30"/>
      <c r="N99" s="11"/>
      <c r="Q99" s="30"/>
    </row>
    <row r="100" spans="3:17" ht="15">
      <c r="C100" s="11"/>
      <c r="D100" s="30"/>
      <c r="E100" s="11"/>
      <c r="F100" s="11"/>
      <c r="G100" s="11"/>
      <c r="H100" s="30"/>
      <c r="I100" s="30"/>
      <c r="M100" s="30"/>
      <c r="N100" s="11"/>
      <c r="Q100" s="30"/>
    </row>
    <row r="101" spans="3:17" ht="15">
      <c r="C101" s="11"/>
      <c r="D101" s="30"/>
      <c r="E101" s="11"/>
      <c r="F101" s="11"/>
      <c r="G101" s="11"/>
      <c r="H101" s="30"/>
      <c r="I101" s="30"/>
      <c r="M101" s="30"/>
      <c r="N101" s="11"/>
      <c r="Q101" s="30"/>
    </row>
    <row r="102" spans="3:17" ht="15">
      <c r="C102" s="11"/>
      <c r="D102" s="30"/>
      <c r="E102" s="11"/>
      <c r="F102" s="11"/>
      <c r="G102" s="11"/>
      <c r="H102" s="30"/>
      <c r="I102" s="30"/>
      <c r="M102" s="30"/>
      <c r="N102" s="11"/>
      <c r="Q102" s="30"/>
    </row>
    <row r="103" spans="3:17" ht="15">
      <c r="C103" s="11"/>
      <c r="D103" s="30"/>
      <c r="E103" s="11"/>
      <c r="F103" s="11"/>
      <c r="G103" s="11"/>
      <c r="H103" s="30"/>
      <c r="I103" s="30"/>
      <c r="M103" s="30"/>
      <c r="N103" s="11"/>
      <c r="Q103" s="30"/>
    </row>
    <row r="104" spans="3:17" ht="15">
      <c r="C104" s="11"/>
      <c r="D104" s="30"/>
      <c r="E104" s="11"/>
      <c r="F104" s="11"/>
      <c r="G104" s="11"/>
      <c r="H104" s="30"/>
      <c r="I104" s="30"/>
      <c r="M104" s="30"/>
      <c r="N104" s="11"/>
      <c r="Q104" s="30"/>
    </row>
    <row r="105" spans="3:17" ht="15">
      <c r="C105" s="11"/>
      <c r="D105" s="30"/>
      <c r="E105" s="11"/>
      <c r="F105" s="11"/>
      <c r="G105" s="11"/>
      <c r="H105" s="30"/>
      <c r="I105" s="30"/>
      <c r="M105" s="30"/>
      <c r="N105" s="11"/>
      <c r="Q105" s="30"/>
    </row>
    <row r="106" spans="3:17" ht="15">
      <c r="C106" s="11"/>
      <c r="D106" s="30"/>
      <c r="E106" s="11"/>
      <c r="F106" s="11"/>
      <c r="G106" s="11"/>
      <c r="H106" s="30"/>
      <c r="I106" s="30"/>
      <c r="M106" s="30"/>
      <c r="N106" s="11"/>
      <c r="Q106" s="30"/>
    </row>
    <row r="107" spans="3:17" ht="15">
      <c r="C107" s="11"/>
      <c r="D107" s="30"/>
      <c r="E107" s="11"/>
      <c r="F107" s="11"/>
      <c r="G107" s="11"/>
      <c r="H107" s="30"/>
      <c r="I107" s="30"/>
      <c r="M107" s="30"/>
      <c r="N107" s="11"/>
      <c r="Q107" s="30"/>
    </row>
    <row r="108" spans="3:17" ht="15">
      <c r="C108" s="11"/>
      <c r="D108" s="30"/>
      <c r="E108" s="11"/>
      <c r="F108" s="11"/>
      <c r="G108" s="11"/>
      <c r="H108" s="30"/>
      <c r="I108" s="30"/>
      <c r="M108" s="30"/>
      <c r="N108" s="11"/>
      <c r="Q108" s="30"/>
    </row>
    <row r="109" spans="3:17" ht="15">
      <c r="C109" s="11"/>
      <c r="D109" s="30"/>
      <c r="E109" s="11"/>
      <c r="F109" s="11"/>
      <c r="G109" s="11"/>
      <c r="H109" s="30"/>
      <c r="I109" s="30"/>
      <c r="M109" s="30"/>
      <c r="N109" s="11"/>
      <c r="Q109" s="30"/>
    </row>
    <row r="110" spans="3:17" ht="15">
      <c r="C110" s="11"/>
      <c r="D110" s="30"/>
      <c r="E110" s="11"/>
      <c r="F110" s="11"/>
      <c r="G110" s="11"/>
      <c r="H110" s="30"/>
      <c r="I110" s="30"/>
      <c r="M110" s="30"/>
      <c r="N110" s="11"/>
      <c r="Q110" s="30"/>
    </row>
    <row r="111" spans="3:17" ht="15">
      <c r="C111" s="11"/>
      <c r="D111" s="30"/>
      <c r="E111" s="11"/>
      <c r="F111" s="11"/>
      <c r="G111" s="11"/>
      <c r="H111" s="30"/>
      <c r="I111" s="30"/>
      <c r="M111" s="30"/>
      <c r="N111" s="11"/>
      <c r="Q111" s="30"/>
    </row>
    <row r="112" spans="3:17" ht="15">
      <c r="C112" s="11"/>
      <c r="D112" s="30"/>
      <c r="E112" s="11"/>
      <c r="F112" s="11"/>
      <c r="G112" s="11"/>
      <c r="H112" s="30"/>
      <c r="I112" s="30"/>
      <c r="M112" s="30"/>
      <c r="N112" s="11"/>
      <c r="Q112" s="30"/>
    </row>
    <row r="113" spans="3:17" ht="15">
      <c r="C113" s="11"/>
      <c r="D113" s="30"/>
      <c r="E113" s="11"/>
      <c r="F113" s="11"/>
      <c r="G113" s="11"/>
      <c r="H113" s="30"/>
      <c r="I113" s="30"/>
      <c r="M113" s="30"/>
      <c r="N113" s="11"/>
      <c r="Q113" s="30"/>
    </row>
    <row r="114" spans="3:17" ht="15">
      <c r="C114" s="11"/>
      <c r="D114" s="30"/>
      <c r="E114" s="11"/>
      <c r="F114" s="11"/>
      <c r="G114" s="11"/>
      <c r="H114" s="30"/>
      <c r="I114" s="30"/>
      <c r="M114" s="30"/>
      <c r="N114" s="11"/>
      <c r="Q114" s="30"/>
    </row>
    <row r="115" spans="3:17" ht="15">
      <c r="C115" s="11"/>
      <c r="D115" s="30"/>
      <c r="E115" s="11"/>
      <c r="F115" s="11"/>
      <c r="G115" s="11"/>
      <c r="H115" s="30"/>
      <c r="I115" s="30"/>
      <c r="M115" s="30"/>
      <c r="N115" s="11"/>
      <c r="Q115" s="30"/>
    </row>
    <row r="116" spans="3:17" ht="15">
      <c r="C116" s="11"/>
      <c r="D116" s="30"/>
      <c r="E116" s="11"/>
      <c r="F116" s="11"/>
      <c r="G116" s="11"/>
      <c r="H116" s="30"/>
      <c r="I116" s="30"/>
      <c r="M116" s="30"/>
      <c r="N116" s="11"/>
      <c r="Q116" s="30"/>
    </row>
    <row r="117" spans="3:17" ht="15">
      <c r="C117" s="11"/>
      <c r="D117" s="30"/>
      <c r="E117" s="11"/>
      <c r="F117" s="11"/>
      <c r="G117" s="11"/>
      <c r="H117" s="30"/>
      <c r="I117" s="30"/>
      <c r="M117" s="30"/>
      <c r="N117" s="11"/>
      <c r="Q117" s="30"/>
    </row>
    <row r="118" spans="3:17" ht="15">
      <c r="C118" s="11"/>
      <c r="D118" s="30"/>
      <c r="E118" s="11"/>
      <c r="F118" s="11"/>
      <c r="G118" s="11"/>
      <c r="H118" s="30"/>
      <c r="I118" s="30"/>
      <c r="M118" s="30"/>
      <c r="N118" s="11"/>
      <c r="Q118" s="30"/>
    </row>
    <row r="119" spans="3:17" ht="15">
      <c r="C119" s="11"/>
      <c r="D119" s="30"/>
      <c r="E119" s="11"/>
      <c r="F119" s="11"/>
      <c r="G119" s="11"/>
      <c r="H119" s="30"/>
      <c r="I119" s="30"/>
      <c r="M119" s="30"/>
      <c r="N119" s="11"/>
      <c r="Q119" s="30"/>
    </row>
    <row r="120" spans="3:17" ht="15">
      <c r="C120" s="11"/>
      <c r="D120" s="30"/>
      <c r="E120" s="11"/>
      <c r="F120" s="11"/>
      <c r="G120" s="11"/>
      <c r="H120" s="30"/>
      <c r="I120" s="30"/>
      <c r="M120" s="30"/>
      <c r="N120" s="11"/>
      <c r="Q120" s="30"/>
    </row>
    <row r="121" spans="3:17" ht="15">
      <c r="C121" s="11"/>
      <c r="D121" s="30"/>
      <c r="E121" s="11"/>
      <c r="F121" s="11"/>
      <c r="G121" s="11"/>
      <c r="H121" s="30"/>
      <c r="I121" s="30"/>
      <c r="M121" s="30"/>
      <c r="N121" s="11"/>
      <c r="Q121" s="30"/>
    </row>
    <row r="122" spans="3:17" ht="15">
      <c r="C122" s="11"/>
      <c r="D122" s="30"/>
      <c r="E122" s="11"/>
      <c r="F122" s="11"/>
      <c r="G122" s="11"/>
      <c r="H122" s="30"/>
      <c r="I122" s="30"/>
      <c r="M122" s="30"/>
      <c r="N122" s="11"/>
      <c r="Q122" s="30"/>
    </row>
    <row r="123" spans="3:17" ht="15">
      <c r="C123" s="11"/>
      <c r="D123" s="30"/>
      <c r="E123" s="11"/>
      <c r="F123" s="11"/>
      <c r="G123" s="11"/>
      <c r="H123" s="30"/>
      <c r="I123" s="30"/>
      <c r="M123" s="30"/>
      <c r="N123" s="11"/>
      <c r="Q123" s="30"/>
    </row>
    <row r="124" spans="3:17" ht="15">
      <c r="C124" s="11"/>
      <c r="D124" s="30"/>
      <c r="E124" s="11"/>
      <c r="F124" s="11"/>
      <c r="G124" s="11"/>
      <c r="H124" s="30"/>
      <c r="I124" s="30"/>
      <c r="M124" s="30"/>
      <c r="N124" s="11"/>
      <c r="Q124" s="30"/>
    </row>
    <row r="125" spans="3:17" ht="15">
      <c r="C125" s="11"/>
      <c r="D125" s="30"/>
      <c r="E125" s="11"/>
      <c r="F125" s="11"/>
      <c r="G125" s="11"/>
      <c r="H125" s="30"/>
      <c r="I125" s="30"/>
      <c r="M125" s="30"/>
      <c r="N125" s="11"/>
      <c r="Q125" s="30"/>
    </row>
    <row r="126" spans="3:17" ht="15">
      <c r="C126" s="11"/>
      <c r="D126" s="30"/>
      <c r="E126" s="11"/>
      <c r="F126" s="11"/>
      <c r="G126" s="11"/>
      <c r="H126" s="30"/>
      <c r="I126" s="30"/>
      <c r="M126" s="30"/>
      <c r="N126" s="11"/>
      <c r="Q126" s="30"/>
    </row>
    <row r="127" spans="3:17" ht="15">
      <c r="C127" s="11"/>
      <c r="D127" s="30"/>
      <c r="E127" s="11"/>
      <c r="F127" s="11"/>
      <c r="G127" s="11"/>
      <c r="H127" s="30"/>
      <c r="I127" s="30"/>
      <c r="M127" s="30"/>
      <c r="N127" s="11"/>
      <c r="Q127" s="30"/>
    </row>
    <row r="128" spans="3:17" ht="15">
      <c r="C128" s="11"/>
      <c r="D128" s="30"/>
      <c r="E128" s="11"/>
      <c r="F128" s="11"/>
      <c r="G128" s="11"/>
      <c r="H128" s="30"/>
      <c r="I128" s="30"/>
      <c r="M128" s="30"/>
      <c r="N128" s="11"/>
      <c r="Q128" s="30"/>
    </row>
    <row r="129" spans="3:17" ht="15">
      <c r="C129" s="11"/>
      <c r="D129" s="30"/>
      <c r="E129" s="11"/>
      <c r="F129" s="11"/>
      <c r="G129" s="11"/>
      <c r="H129" s="30"/>
      <c r="I129" s="30"/>
      <c r="M129" s="30"/>
      <c r="N129" s="11"/>
      <c r="Q129" s="30"/>
    </row>
    <row r="130" spans="3:17" ht="15">
      <c r="C130" s="11"/>
      <c r="D130" s="30"/>
      <c r="E130" s="11"/>
      <c r="F130" s="11"/>
      <c r="G130" s="11"/>
      <c r="H130" s="30"/>
      <c r="I130" s="30"/>
      <c r="M130" s="30"/>
      <c r="N130" s="11"/>
      <c r="Q130" s="30"/>
    </row>
    <row r="131" spans="3:17" ht="15">
      <c r="C131" s="11"/>
      <c r="D131" s="30"/>
      <c r="E131" s="11"/>
      <c r="F131" s="11"/>
      <c r="G131" s="11"/>
      <c r="H131" s="30"/>
      <c r="I131" s="30"/>
      <c r="M131" s="30"/>
      <c r="N131" s="11"/>
      <c r="Q131" s="30"/>
    </row>
    <row r="132" spans="3:17" ht="15">
      <c r="C132" s="11"/>
      <c r="D132" s="30"/>
      <c r="E132" s="11"/>
      <c r="F132" s="11"/>
      <c r="G132" s="11"/>
      <c r="H132" s="30"/>
      <c r="I132" s="30"/>
      <c r="M132" s="30"/>
      <c r="N132" s="11"/>
      <c r="Q132" s="30"/>
    </row>
    <row r="133" spans="3:17" ht="15">
      <c r="C133" s="11"/>
      <c r="D133" s="30"/>
      <c r="E133" s="11"/>
      <c r="F133" s="11"/>
      <c r="G133" s="11"/>
      <c r="H133" s="30"/>
      <c r="I133" s="30"/>
      <c r="M133" s="30"/>
      <c r="N133" s="11"/>
      <c r="Q133" s="30"/>
    </row>
    <row r="134" spans="3:17" ht="15">
      <c r="C134" s="11"/>
      <c r="D134" s="30"/>
      <c r="E134" s="11"/>
      <c r="F134" s="11"/>
      <c r="G134" s="11"/>
      <c r="H134" s="30"/>
      <c r="I134" s="30"/>
      <c r="M134" s="30"/>
      <c r="N134" s="11"/>
      <c r="Q134" s="30"/>
    </row>
    <row r="135" spans="3:17" ht="15">
      <c r="C135" s="11"/>
      <c r="D135" s="30"/>
      <c r="E135" s="11"/>
      <c r="F135" s="11"/>
      <c r="G135" s="11"/>
      <c r="H135" s="30"/>
      <c r="I135" s="30"/>
      <c r="M135" s="30"/>
      <c r="N135" s="11"/>
      <c r="Q135" s="30"/>
    </row>
    <row r="136" spans="3:17" ht="15">
      <c r="C136" s="11"/>
      <c r="D136" s="30"/>
      <c r="E136" s="11"/>
      <c r="F136" s="11"/>
      <c r="G136" s="11"/>
      <c r="H136" s="30"/>
      <c r="I136" s="30"/>
      <c r="M136" s="30"/>
      <c r="N136" s="11"/>
      <c r="Q136" s="30"/>
    </row>
    <row r="137" spans="3:17" ht="15">
      <c r="C137" s="11"/>
      <c r="D137" s="30"/>
      <c r="E137" s="11"/>
      <c r="F137" s="11"/>
      <c r="G137" s="11"/>
      <c r="H137" s="30"/>
      <c r="I137" s="30"/>
      <c r="M137" s="30"/>
      <c r="N137" s="11"/>
      <c r="Q137" s="30"/>
    </row>
    <row r="138" spans="3:17" ht="15">
      <c r="C138" s="11"/>
      <c r="D138" s="30"/>
      <c r="E138" s="11"/>
      <c r="F138" s="11"/>
      <c r="G138" s="11"/>
      <c r="H138" s="30"/>
      <c r="I138" s="30"/>
      <c r="M138" s="30"/>
      <c r="N138" s="11"/>
      <c r="Q138" s="30"/>
    </row>
    <row r="139" spans="3:17" ht="15">
      <c r="C139" s="11"/>
      <c r="D139" s="30"/>
      <c r="E139" s="11"/>
      <c r="F139" s="11"/>
      <c r="G139" s="11"/>
      <c r="H139" s="30"/>
      <c r="I139" s="30"/>
      <c r="M139" s="30"/>
      <c r="N139" s="11"/>
      <c r="Q139" s="30"/>
    </row>
    <row r="140" spans="3:17" ht="15">
      <c r="C140" s="11"/>
      <c r="D140" s="30"/>
      <c r="E140" s="11"/>
      <c r="F140" s="11"/>
      <c r="G140" s="11"/>
      <c r="H140" s="30"/>
      <c r="I140" s="30"/>
      <c r="M140" s="30"/>
      <c r="N140" s="11"/>
      <c r="Q140" s="30"/>
    </row>
    <row r="141" spans="3:17" ht="15">
      <c r="C141" s="11"/>
      <c r="D141" s="30"/>
      <c r="E141" s="11"/>
      <c r="F141" s="11"/>
      <c r="G141" s="11"/>
      <c r="H141" s="30"/>
      <c r="I141" s="30"/>
      <c r="M141" s="30"/>
      <c r="N141" s="11"/>
      <c r="Q141" s="30"/>
    </row>
    <row r="142" spans="3:17" ht="15">
      <c r="C142" s="11"/>
      <c r="D142" s="30"/>
      <c r="E142" s="11"/>
      <c r="F142" s="11"/>
      <c r="G142" s="11"/>
      <c r="H142" s="30"/>
      <c r="I142" s="30"/>
      <c r="M142" s="30"/>
      <c r="N142" s="11"/>
      <c r="Q142" s="30"/>
    </row>
    <row r="143" spans="3:17" ht="15">
      <c r="C143" s="11"/>
      <c r="D143" s="30"/>
      <c r="E143" s="11"/>
      <c r="F143" s="11"/>
      <c r="G143" s="11"/>
      <c r="H143" s="30"/>
      <c r="I143" s="30"/>
      <c r="M143" s="30"/>
      <c r="N143" s="11"/>
      <c r="Q143" s="30"/>
    </row>
    <row r="144" spans="3:17" ht="15">
      <c r="C144" s="11"/>
      <c r="D144" s="30"/>
      <c r="E144" s="11"/>
      <c r="F144" s="11"/>
      <c r="G144" s="11"/>
      <c r="H144" s="30"/>
      <c r="I144" s="30"/>
      <c r="M144" s="30"/>
      <c r="N144" s="11"/>
      <c r="Q144" s="30"/>
    </row>
    <row r="145" spans="3:17" ht="15">
      <c r="C145" s="11"/>
      <c r="D145" s="30"/>
      <c r="E145" s="11"/>
      <c r="F145" s="11"/>
      <c r="G145" s="11"/>
      <c r="H145" s="30"/>
      <c r="I145" s="30"/>
      <c r="M145" s="30"/>
      <c r="N145" s="11"/>
      <c r="Q145" s="30"/>
    </row>
    <row r="146" spans="3:17" ht="15">
      <c r="C146" s="11"/>
      <c r="D146" s="30"/>
      <c r="E146" s="11"/>
      <c r="F146" s="11"/>
      <c r="G146" s="11"/>
      <c r="H146" s="30"/>
      <c r="I146" s="30"/>
      <c r="M146" s="30"/>
      <c r="N146" s="11"/>
      <c r="Q146" s="30"/>
    </row>
    <row r="147" spans="3:17" ht="15">
      <c r="C147" s="11"/>
      <c r="D147" s="30"/>
      <c r="E147" s="11"/>
      <c r="F147" s="11"/>
      <c r="G147" s="11"/>
      <c r="H147" s="30"/>
      <c r="I147" s="30"/>
      <c r="M147" s="30"/>
      <c r="N147" s="11"/>
      <c r="Q147" s="30"/>
    </row>
    <row r="148" spans="3:17" ht="15">
      <c r="C148" s="11"/>
      <c r="D148" s="30"/>
      <c r="E148" s="11"/>
      <c r="F148" s="11"/>
      <c r="G148" s="11"/>
      <c r="H148" s="30"/>
      <c r="I148" s="30"/>
      <c r="M148" s="30"/>
      <c r="N148" s="11"/>
      <c r="Q148" s="30"/>
    </row>
    <row r="149" spans="3:17" ht="15">
      <c r="C149" s="11"/>
      <c r="D149" s="30"/>
      <c r="E149" s="11"/>
      <c r="F149" s="11"/>
      <c r="G149" s="11"/>
      <c r="H149" s="30"/>
      <c r="I149" s="30"/>
      <c r="M149" s="30"/>
      <c r="N149" s="11"/>
      <c r="Q149" s="30"/>
    </row>
    <row r="150" spans="3:17" ht="15">
      <c r="C150" s="11"/>
      <c r="D150" s="30"/>
      <c r="E150" s="11"/>
      <c r="F150" s="11"/>
      <c r="G150" s="11"/>
      <c r="H150" s="30"/>
      <c r="I150" s="30"/>
      <c r="M150" s="30"/>
      <c r="N150" s="11"/>
      <c r="Q150" s="30"/>
    </row>
    <row r="151" spans="3:17" ht="15">
      <c r="C151" s="11"/>
      <c r="D151" s="30"/>
      <c r="E151" s="11"/>
      <c r="F151" s="11"/>
      <c r="G151" s="11"/>
      <c r="H151" s="30"/>
      <c r="I151" s="30"/>
      <c r="M151" s="30"/>
      <c r="N151" s="11"/>
      <c r="Q151" s="30"/>
    </row>
    <row r="152" spans="3:17" ht="15">
      <c r="C152" s="11"/>
      <c r="D152" s="30"/>
      <c r="E152" s="11"/>
      <c r="F152" s="11"/>
      <c r="G152" s="11"/>
      <c r="H152" s="30"/>
      <c r="I152" s="30"/>
      <c r="M152" s="30"/>
      <c r="N152" s="11"/>
      <c r="Q152" s="30"/>
    </row>
    <row r="153" spans="3:17" ht="15">
      <c r="C153" s="11"/>
      <c r="D153" s="30"/>
      <c r="E153" s="11"/>
      <c r="F153" s="11"/>
      <c r="G153" s="11"/>
      <c r="H153" s="30"/>
      <c r="I153" s="30"/>
      <c r="M153" s="30"/>
      <c r="N153" s="11"/>
      <c r="Q153" s="30"/>
    </row>
    <row r="154" spans="3:17" ht="15">
      <c r="C154" s="11"/>
      <c r="D154" s="30"/>
      <c r="E154" s="11"/>
      <c r="F154" s="11"/>
      <c r="G154" s="11"/>
      <c r="H154" s="30"/>
      <c r="I154" s="30"/>
      <c r="M154" s="30"/>
      <c r="N154" s="11"/>
      <c r="Q154" s="30"/>
    </row>
    <row r="155" spans="3:17" ht="15">
      <c r="C155" s="11"/>
      <c r="D155" s="30"/>
      <c r="E155" s="11"/>
      <c r="F155" s="11"/>
      <c r="G155" s="11"/>
      <c r="H155" s="30"/>
      <c r="I155" s="30"/>
      <c r="M155" s="30"/>
      <c r="N155" s="11"/>
      <c r="Q155" s="30"/>
    </row>
    <row r="156" spans="3:17" ht="15">
      <c r="C156" s="11"/>
      <c r="D156" s="30"/>
      <c r="E156" s="11"/>
      <c r="F156" s="11"/>
      <c r="G156" s="11"/>
      <c r="H156" s="30"/>
      <c r="I156" s="30"/>
      <c r="M156" s="30"/>
      <c r="N156" s="11"/>
      <c r="Q156" s="30"/>
    </row>
    <row r="157" spans="3:17" ht="15">
      <c r="C157" s="11"/>
      <c r="D157" s="30"/>
      <c r="E157" s="11"/>
      <c r="F157" s="11"/>
      <c r="G157" s="11"/>
      <c r="H157" s="30"/>
      <c r="I157" s="30"/>
      <c r="M157" s="30"/>
      <c r="N157" s="11"/>
      <c r="Q157" s="30"/>
    </row>
    <row r="158" spans="3:17" ht="15">
      <c r="C158" s="11"/>
      <c r="D158" s="30"/>
      <c r="E158" s="11"/>
      <c r="F158" s="11"/>
      <c r="G158" s="11"/>
      <c r="H158" s="30"/>
      <c r="I158" s="30"/>
      <c r="M158" s="30"/>
      <c r="N158" s="11"/>
      <c r="Q158" s="30"/>
    </row>
    <row r="159" spans="3:17" ht="15">
      <c r="C159" s="11"/>
      <c r="D159" s="30"/>
      <c r="E159" s="11"/>
      <c r="F159" s="11"/>
      <c r="G159" s="11"/>
      <c r="H159" s="30"/>
      <c r="I159" s="30"/>
      <c r="M159" s="30"/>
      <c r="N159" s="11"/>
      <c r="Q159" s="30"/>
    </row>
    <row r="160" spans="3:17" ht="15">
      <c r="C160" s="11"/>
      <c r="D160" s="30"/>
      <c r="E160" s="11"/>
      <c r="F160" s="11"/>
      <c r="G160" s="11"/>
      <c r="H160" s="30"/>
      <c r="I160" s="30"/>
      <c r="M160" s="30"/>
      <c r="N160" s="11"/>
      <c r="Q160" s="30"/>
    </row>
    <row r="161" spans="3:17" ht="15">
      <c r="C161" s="11"/>
      <c r="D161" s="30"/>
      <c r="E161" s="11"/>
      <c r="F161" s="11"/>
      <c r="G161" s="11"/>
      <c r="H161" s="30"/>
      <c r="I161" s="30"/>
      <c r="M161" s="30"/>
      <c r="N161" s="11"/>
      <c r="Q161" s="30"/>
    </row>
    <row r="162" spans="3:17" ht="15">
      <c r="C162" s="11"/>
      <c r="D162" s="30"/>
      <c r="E162" s="11"/>
      <c r="F162" s="11"/>
      <c r="G162" s="11"/>
      <c r="H162" s="30"/>
      <c r="I162" s="30"/>
      <c r="M162" s="30"/>
      <c r="N162" s="11"/>
      <c r="Q162" s="30"/>
    </row>
    <row r="163" spans="3:17" ht="15">
      <c r="C163" s="11"/>
      <c r="D163" s="30"/>
      <c r="E163" s="11"/>
      <c r="F163" s="11"/>
      <c r="G163" s="11"/>
      <c r="H163" s="30"/>
      <c r="I163" s="30"/>
      <c r="M163" s="30"/>
      <c r="N163" s="11"/>
      <c r="Q163" s="30"/>
    </row>
    <row r="164" spans="3:17" ht="15">
      <c r="C164" s="11"/>
      <c r="D164" s="30"/>
      <c r="E164" s="11"/>
      <c r="F164" s="11"/>
      <c r="G164" s="11"/>
      <c r="H164" s="30"/>
      <c r="I164" s="30"/>
      <c r="M164" s="30"/>
      <c r="N164" s="11"/>
      <c r="Q164" s="30"/>
    </row>
    <row r="165" spans="3:17" ht="15">
      <c r="C165" s="11"/>
      <c r="D165" s="30"/>
      <c r="E165" s="11"/>
      <c r="F165" s="11"/>
      <c r="G165" s="11"/>
      <c r="H165" s="30"/>
      <c r="I165" s="30"/>
      <c r="M165" s="30"/>
      <c r="N165" s="11"/>
      <c r="Q165" s="30"/>
    </row>
    <row r="166" spans="3:17" ht="15">
      <c r="C166" s="11"/>
      <c r="D166" s="30"/>
      <c r="E166" s="11"/>
      <c r="F166" s="11"/>
      <c r="G166" s="11"/>
      <c r="H166" s="30"/>
      <c r="I166" s="30"/>
      <c r="M166" s="30"/>
      <c r="N166" s="11"/>
      <c r="Q166" s="30"/>
    </row>
    <row r="167" spans="3:17" ht="15">
      <c r="C167" s="11"/>
      <c r="D167" s="30"/>
      <c r="E167" s="11"/>
      <c r="F167" s="11"/>
      <c r="G167" s="11"/>
      <c r="H167" s="30"/>
      <c r="I167" s="30"/>
      <c r="M167" s="30"/>
      <c r="N167" s="11"/>
      <c r="Q167" s="30"/>
    </row>
    <row r="168" spans="3:17" ht="15">
      <c r="C168" s="11"/>
      <c r="D168" s="30"/>
      <c r="E168" s="11"/>
      <c r="F168" s="11"/>
      <c r="G168" s="11"/>
      <c r="H168" s="30"/>
      <c r="I168" s="30"/>
      <c r="M168" s="30"/>
      <c r="N168" s="11"/>
      <c r="Q168" s="30"/>
    </row>
    <row r="169" spans="3:17" ht="15">
      <c r="C169" s="11"/>
      <c r="D169" s="30"/>
      <c r="E169" s="11"/>
      <c r="F169" s="11"/>
      <c r="G169" s="11"/>
      <c r="H169" s="30"/>
      <c r="I169" s="30"/>
      <c r="M169" s="30"/>
      <c r="N169" s="11"/>
      <c r="Q169" s="30"/>
    </row>
    <row r="170" spans="3:17" ht="15">
      <c r="C170" s="11"/>
      <c r="D170" s="30"/>
      <c r="E170" s="11"/>
      <c r="F170" s="11"/>
      <c r="G170" s="11"/>
      <c r="H170" s="30"/>
      <c r="I170" s="30"/>
      <c r="M170" s="30"/>
      <c r="N170" s="11"/>
      <c r="Q170" s="30"/>
    </row>
    <row r="171" spans="3:17" ht="15">
      <c r="C171" s="11"/>
      <c r="D171" s="30"/>
      <c r="E171" s="11"/>
      <c r="F171" s="11"/>
      <c r="G171" s="11"/>
      <c r="H171" s="30"/>
      <c r="I171" s="30"/>
      <c r="M171" s="30"/>
      <c r="N171" s="11"/>
      <c r="Q171" s="30"/>
    </row>
    <row r="172" spans="3:17" ht="15">
      <c r="C172" s="11"/>
      <c r="D172" s="30"/>
      <c r="E172" s="11"/>
      <c r="F172" s="11"/>
      <c r="G172" s="11"/>
      <c r="H172" s="30"/>
      <c r="I172" s="30"/>
      <c r="M172" s="30"/>
      <c r="N172" s="11"/>
      <c r="Q172" s="30"/>
    </row>
    <row r="173" spans="3:17" ht="15">
      <c r="C173" s="11"/>
      <c r="D173" s="30"/>
      <c r="E173" s="11"/>
      <c r="F173" s="11"/>
      <c r="G173" s="11"/>
      <c r="H173" s="30"/>
      <c r="I173" s="30"/>
      <c r="M173" s="30"/>
      <c r="N173" s="11"/>
      <c r="Q173" s="30"/>
    </row>
    <row r="174" spans="3:17" ht="15">
      <c r="C174" s="11"/>
      <c r="D174" s="30"/>
      <c r="E174" s="11"/>
      <c r="F174" s="11"/>
      <c r="G174" s="11"/>
      <c r="H174" s="30"/>
      <c r="I174" s="30"/>
      <c r="M174" s="30"/>
      <c r="N174" s="11"/>
      <c r="Q174" s="30"/>
    </row>
    <row r="175" spans="3:17" ht="15">
      <c r="C175" s="11"/>
      <c r="D175" s="30"/>
      <c r="E175" s="11"/>
      <c r="F175" s="11"/>
      <c r="G175" s="11"/>
      <c r="H175" s="30"/>
      <c r="I175" s="30"/>
      <c r="M175" s="30"/>
      <c r="N175" s="11"/>
      <c r="Q175" s="30"/>
    </row>
    <row r="176" spans="3:17" ht="15">
      <c r="C176" s="11"/>
      <c r="D176" s="30"/>
      <c r="E176" s="11"/>
      <c r="F176" s="11"/>
      <c r="G176" s="11"/>
      <c r="H176" s="30"/>
      <c r="I176" s="30"/>
      <c r="M176" s="30"/>
      <c r="N176" s="11"/>
      <c r="Q176" s="30"/>
    </row>
    <row r="177" spans="3:17" ht="15">
      <c r="C177" s="11"/>
      <c r="D177" s="30"/>
      <c r="E177" s="11"/>
      <c r="F177" s="11"/>
      <c r="G177" s="11"/>
      <c r="H177" s="30"/>
      <c r="I177" s="30"/>
      <c r="M177" s="30"/>
      <c r="N177" s="11"/>
      <c r="Q177" s="30"/>
    </row>
    <row r="178" spans="3:17" ht="15">
      <c r="C178" s="11"/>
      <c r="D178" s="30"/>
      <c r="E178" s="11"/>
      <c r="F178" s="11"/>
      <c r="G178" s="11"/>
      <c r="H178" s="30"/>
      <c r="I178" s="30"/>
      <c r="M178" s="30"/>
      <c r="N178" s="11"/>
      <c r="Q178" s="30"/>
    </row>
    <row r="179" spans="3:17" ht="15">
      <c r="C179" s="11"/>
      <c r="D179" s="30"/>
      <c r="E179" s="11"/>
      <c r="F179" s="11"/>
      <c r="G179" s="11"/>
      <c r="H179" s="30"/>
      <c r="I179" s="30"/>
      <c r="M179" s="30"/>
      <c r="N179" s="11"/>
      <c r="Q179" s="30"/>
    </row>
    <row r="180" spans="3:17" ht="15">
      <c r="C180" s="11"/>
      <c r="D180" s="30"/>
      <c r="E180" s="11"/>
      <c r="F180" s="11"/>
      <c r="G180" s="11"/>
      <c r="H180" s="30"/>
      <c r="I180" s="30"/>
      <c r="M180" s="30"/>
      <c r="N180" s="11"/>
      <c r="Q180" s="30"/>
    </row>
    <row r="181" spans="3:17" ht="15">
      <c r="C181" s="11"/>
      <c r="D181" s="30"/>
      <c r="E181" s="11"/>
      <c r="F181" s="11"/>
      <c r="G181" s="11"/>
      <c r="H181" s="30"/>
      <c r="I181" s="30"/>
      <c r="M181" s="30"/>
      <c r="N181" s="11"/>
      <c r="Q181" s="30"/>
    </row>
    <row r="182" spans="3:17" ht="15">
      <c r="C182" s="11"/>
      <c r="D182" s="30"/>
      <c r="E182" s="11"/>
      <c r="F182" s="11"/>
      <c r="G182" s="11"/>
      <c r="H182" s="30"/>
      <c r="I182" s="30"/>
      <c r="M182" s="30"/>
      <c r="N182" s="11"/>
      <c r="Q182" s="30"/>
    </row>
    <row r="183" spans="3:17" ht="15">
      <c r="C183" s="11"/>
      <c r="D183" s="30"/>
      <c r="E183" s="11"/>
      <c r="F183" s="11"/>
      <c r="G183" s="11"/>
      <c r="H183" s="30"/>
      <c r="I183" s="30"/>
      <c r="M183" s="30"/>
      <c r="N183" s="11"/>
      <c r="Q183" s="30"/>
    </row>
    <row r="184" spans="3:17" ht="15">
      <c r="C184" s="11"/>
      <c r="D184" s="30"/>
      <c r="E184" s="11"/>
      <c r="F184" s="11"/>
      <c r="G184" s="11"/>
      <c r="H184" s="30"/>
      <c r="I184" s="30"/>
      <c r="M184" s="30"/>
      <c r="N184" s="11"/>
      <c r="Q184" s="30"/>
    </row>
    <row r="185" spans="3:17" ht="15">
      <c r="C185" s="11"/>
      <c r="D185" s="30"/>
      <c r="E185" s="11"/>
      <c r="F185" s="11"/>
      <c r="G185" s="11"/>
      <c r="H185" s="30"/>
      <c r="I185" s="30"/>
      <c r="M185" s="30"/>
      <c r="N185" s="11"/>
      <c r="Q185" s="30"/>
    </row>
    <row r="186" spans="3:17" ht="15">
      <c r="C186" s="11"/>
      <c r="D186" s="30"/>
      <c r="E186" s="11"/>
      <c r="F186" s="11"/>
      <c r="G186" s="11"/>
      <c r="H186" s="30"/>
      <c r="I186" s="30"/>
      <c r="M186" s="30"/>
      <c r="N186" s="11"/>
      <c r="Q186" s="30"/>
    </row>
    <row r="187" spans="3:17" ht="15">
      <c r="C187" s="11"/>
      <c r="D187" s="30"/>
      <c r="E187" s="11"/>
      <c r="F187" s="11"/>
      <c r="G187" s="11"/>
      <c r="H187" s="30"/>
      <c r="I187" s="30"/>
      <c r="M187" s="30"/>
      <c r="N187" s="11"/>
      <c r="Q187" s="30"/>
    </row>
    <row r="188" spans="3:17" ht="15">
      <c r="C188" s="11"/>
      <c r="D188" s="30"/>
      <c r="E188" s="11"/>
      <c r="F188" s="11"/>
      <c r="G188" s="11"/>
      <c r="H188" s="30"/>
      <c r="I188" s="30"/>
      <c r="M188" s="30"/>
      <c r="N188" s="11"/>
      <c r="Q188" s="30"/>
    </row>
    <row r="189" spans="3:17" ht="15">
      <c r="C189" s="11"/>
      <c r="D189" s="30"/>
      <c r="E189" s="11"/>
      <c r="F189" s="11"/>
      <c r="G189" s="11"/>
      <c r="H189" s="30"/>
      <c r="I189" s="30"/>
      <c r="M189" s="30"/>
      <c r="N189" s="11"/>
      <c r="Q189" s="30"/>
    </row>
    <row r="190" spans="3:17" ht="15">
      <c r="C190" s="11"/>
      <c r="D190" s="30"/>
      <c r="E190" s="11"/>
      <c r="F190" s="11"/>
      <c r="G190" s="11"/>
      <c r="H190" s="30"/>
      <c r="I190" s="30"/>
      <c r="M190" s="30"/>
      <c r="N190" s="11"/>
      <c r="Q190" s="30"/>
    </row>
    <row r="191" spans="3:17" ht="15">
      <c r="C191" s="11"/>
      <c r="D191" s="30"/>
      <c r="E191" s="11"/>
      <c r="F191" s="11"/>
      <c r="G191" s="11"/>
      <c r="H191" s="30"/>
      <c r="I191" s="30"/>
      <c r="M191" s="30"/>
      <c r="N191" s="11"/>
      <c r="Q191" s="30"/>
    </row>
  </sheetData>
  <sheetProtection password="C143" sheet="1" objects="1" scenarios="1" selectLockedCells="1"/>
  <mergeCells count="27">
    <mergeCell ref="J54:L54"/>
    <mergeCell ref="J55:L55"/>
    <mergeCell ref="B1:E1"/>
    <mergeCell ref="B54:F54"/>
    <mergeCell ref="B55:F55"/>
    <mergeCell ref="G7:G14"/>
    <mergeCell ref="G15:G33"/>
    <mergeCell ref="G35:G51"/>
    <mergeCell ref="B3:C4"/>
    <mergeCell ref="D3:E4"/>
    <mergeCell ref="F3:I4"/>
    <mergeCell ref="P15:P33"/>
    <mergeCell ref="O15:O33"/>
    <mergeCell ref="N15:N33"/>
    <mergeCell ref="M15:M33"/>
    <mergeCell ref="P1:Q1"/>
    <mergeCell ref="M7:M14"/>
    <mergeCell ref="N7:N14"/>
    <mergeCell ref="O7:O14"/>
    <mergeCell ref="P7:P14"/>
    <mergeCell ref="Q7:Q14"/>
    <mergeCell ref="Q15:Q33"/>
    <mergeCell ref="Q35:Q51"/>
    <mergeCell ref="M35:M51"/>
    <mergeCell ref="N35:N51"/>
    <mergeCell ref="O35:O51"/>
    <mergeCell ref="P35:P51"/>
  </mergeCells>
  <conditionalFormatting sqref="B7:B52">
    <cfRule type="containsBlanks" priority="67" dxfId="36">
      <formula>LEN(TRIM(B7))=0</formula>
    </cfRule>
  </conditionalFormatting>
  <conditionalFormatting sqref="B7:B52">
    <cfRule type="cellIs" priority="62" dxfId="35" operator="greaterThanOrEqual">
      <formula>1</formula>
    </cfRule>
  </conditionalFormatting>
  <conditionalFormatting sqref="J7:J9 J35:J52">
    <cfRule type="notContainsBlanks" priority="34" dxfId="4">
      <formula>LEN(TRIM(J7))&gt;0</formula>
    </cfRule>
    <cfRule type="containsBlanks" priority="35" dxfId="0">
      <formula>LEN(TRIM(J7))=0</formula>
    </cfRule>
  </conditionalFormatting>
  <conditionalFormatting sqref="J7:J9 J35:J52">
    <cfRule type="notContainsBlanks" priority="33" dxfId="2">
      <formula>LEN(TRIM(J7))&gt;0</formula>
    </cfRule>
  </conditionalFormatting>
  <conditionalFormatting sqref="L7:L9 L35:L52">
    <cfRule type="cellIs" priority="31" dxfId="11" operator="equal">
      <formula>"NEVYHOVUJE"</formula>
    </cfRule>
    <cfRule type="cellIs" priority="32" dxfId="10" operator="equal">
      <formula>"VYHOVUJE"</formula>
    </cfRule>
  </conditionalFormatting>
  <conditionalFormatting sqref="J10:J11 J17 J23 J29">
    <cfRule type="notContainsBlanks" priority="29" dxfId="4">
      <formula>LEN(TRIM(J10))&gt;0</formula>
    </cfRule>
    <cfRule type="containsBlanks" priority="30" dxfId="0">
      <formula>LEN(TRIM(J10))=0</formula>
    </cfRule>
  </conditionalFormatting>
  <conditionalFormatting sqref="J10:J11 J17 J23 J29">
    <cfRule type="notContainsBlanks" priority="28" dxfId="2">
      <formula>LEN(TRIM(J10))&gt;0</formula>
    </cfRule>
  </conditionalFormatting>
  <conditionalFormatting sqref="L10:L11 L17 L23 L29">
    <cfRule type="cellIs" priority="26" dxfId="11" operator="equal">
      <formula>"NEVYHOVUJE"</formula>
    </cfRule>
    <cfRule type="cellIs" priority="27" dxfId="10" operator="equal">
      <formula>"VYHOVUJE"</formula>
    </cfRule>
  </conditionalFormatting>
  <conditionalFormatting sqref="J12:J13 J18:J19 J24:J25 J30:J31">
    <cfRule type="notContainsBlanks" priority="24" dxfId="4">
      <formula>LEN(TRIM(J12))&gt;0</formula>
    </cfRule>
    <cfRule type="containsBlanks" priority="25" dxfId="0">
      <formula>LEN(TRIM(J12))=0</formula>
    </cfRule>
  </conditionalFormatting>
  <conditionalFormatting sqref="J12:J13 J18:J19 J24:J25 J30:J31">
    <cfRule type="notContainsBlanks" priority="23" dxfId="2">
      <formula>LEN(TRIM(J12))&gt;0</formula>
    </cfRule>
  </conditionalFormatting>
  <conditionalFormatting sqref="L12:L13 L18:L19 L24:L25 L30:L31">
    <cfRule type="cellIs" priority="21" dxfId="11" operator="equal">
      <formula>"NEVYHOVUJE"</formula>
    </cfRule>
    <cfRule type="cellIs" priority="22" dxfId="10" operator="equal">
      <formula>"VYHOVUJE"</formula>
    </cfRule>
  </conditionalFormatting>
  <conditionalFormatting sqref="J14:J15 J20:J21 J26:J27 J32:J33">
    <cfRule type="notContainsBlanks" priority="19" dxfId="4">
      <formula>LEN(TRIM(J14))&gt;0</formula>
    </cfRule>
    <cfRule type="containsBlanks" priority="20" dxfId="0">
      <formula>LEN(TRIM(J14))=0</formula>
    </cfRule>
  </conditionalFormatting>
  <conditionalFormatting sqref="J14:J15 J20:J21 J26:J27 J32:J33">
    <cfRule type="notContainsBlanks" priority="18" dxfId="2">
      <formula>LEN(TRIM(J14))&gt;0</formula>
    </cfRule>
  </conditionalFormatting>
  <conditionalFormatting sqref="L14:L15 L20:L21 L26:L27 L32:L33">
    <cfRule type="cellIs" priority="16" dxfId="11" operator="equal">
      <formula>"NEVYHOVUJE"</formula>
    </cfRule>
    <cfRule type="cellIs" priority="17" dxfId="10" operator="equal">
      <formula>"VYHOVUJE"</formula>
    </cfRule>
  </conditionalFormatting>
  <conditionalFormatting sqref="J16 J22 J28 J34">
    <cfRule type="notContainsBlanks" priority="14" dxfId="4">
      <formula>LEN(TRIM(J16))&gt;0</formula>
    </cfRule>
    <cfRule type="containsBlanks" priority="15" dxfId="0">
      <formula>LEN(TRIM(J16))=0</formula>
    </cfRule>
  </conditionalFormatting>
  <conditionalFormatting sqref="J16 J22 J28 J34">
    <cfRule type="notContainsBlanks" priority="13" dxfId="2">
      <formula>LEN(TRIM(J16))&gt;0</formula>
    </cfRule>
  </conditionalFormatting>
  <conditionalFormatting sqref="L16 L22 L28 L34">
    <cfRule type="cellIs" priority="11" dxfId="11" operator="equal">
      <formula>"NEVYHOVUJE"</formula>
    </cfRule>
    <cfRule type="cellIs" priority="12" dxfId="10" operator="equal">
      <formula>"VYHOVUJE"</formula>
    </cfRule>
  </conditionalFormatting>
  <conditionalFormatting sqref="D7:D14">
    <cfRule type="containsBlanks" priority="10" dxfId="5">
      <formula>LEN(TRIM(D7))=0</formula>
    </cfRule>
  </conditionalFormatting>
  <conditionalFormatting sqref="D15:D33">
    <cfRule type="containsBlanks" priority="9" dxfId="5">
      <formula>LEN(TRIM(D15))=0</formula>
    </cfRule>
  </conditionalFormatting>
  <conditionalFormatting sqref="D34">
    <cfRule type="containsBlanks" priority="8" dxfId="5">
      <formula>LEN(TRIM(D34))=0</formula>
    </cfRule>
  </conditionalFormatting>
  <conditionalFormatting sqref="D35:D51">
    <cfRule type="containsBlanks" priority="7" dxfId="5">
      <formula>LEN(TRIM(D35))=0</formula>
    </cfRule>
  </conditionalFormatting>
  <conditionalFormatting sqref="D52">
    <cfRule type="containsBlanks" priority="6" dxfId="5">
      <formula>LEN(TRIM(D52))=0</formula>
    </cfRule>
  </conditionalFormatting>
  <conditionalFormatting sqref="G34">
    <cfRule type="notContainsBlanks" priority="3" dxfId="4">
      <formula>LEN(TRIM(G34))&gt;0</formula>
    </cfRule>
    <cfRule type="containsBlanks" priority="4" dxfId="0">
      <formula>LEN(TRIM(G34))=0</formula>
    </cfRule>
  </conditionalFormatting>
  <conditionalFormatting sqref="G34">
    <cfRule type="notContainsBlanks" priority="2" dxfId="2">
      <formula>LEN(TRIM(G34))&gt;0</formula>
    </cfRule>
  </conditionalFormatting>
  <conditionalFormatting sqref="G34">
    <cfRule type="notContainsBlanks" priority="1" dxfId="1">
      <formula>LEN(TRIM(G34))&gt;0</formula>
    </cfRule>
    <cfRule type="containsBlanks" priority="5" dxfId="0">
      <formula>LEN(TRIM(G34))=0</formula>
    </cfRule>
  </conditionalFormatting>
  <dataValidations count="2">
    <dataValidation type="list" showInputMessage="1" showErrorMessage="1" sqref="N7 N15 N34:N35 N52">
      <formula1>"ANO,NE"</formula1>
    </dataValidation>
    <dataValidation type="list" showInputMessage="1" showErrorMessage="1" sqref="E7:E52">
      <formula1>"ks,bal,sada,"</formula1>
    </dataValidation>
  </dataValidations>
  <printOptions/>
  <pageMargins left="0.1968503937007874" right="0.1968503937007874" top="0.15748031496062992" bottom="0.15748031496062992" header="0.15748031496062992" footer="0.15748031496062992"/>
  <pageSetup fitToHeight="0"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Lubor Klenc</cp:lastModifiedBy>
  <cp:lastPrinted>2019-09-24T10:18:21Z</cp:lastPrinted>
  <dcterms:created xsi:type="dcterms:W3CDTF">2014-03-05T12:43:32Z</dcterms:created>
  <dcterms:modified xsi:type="dcterms:W3CDTF">2019-10-02T07:08:27Z</dcterms:modified>
  <cp:category/>
  <cp:version/>
  <cp:contentType/>
  <cp:contentStatus/>
</cp:coreProperties>
</file>