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ČPHP!$B$1:$N$40</definedName>
  </definedNames>
  <calcPr calcId="145621"/>
</workbook>
</file>

<file path=xl/calcChain.xml><?xml version="1.0" encoding="utf-8"?>
<calcChain xmlns="http://schemas.openxmlformats.org/spreadsheetml/2006/main"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10" i="22"/>
  <c r="J9" i="22"/>
  <c r="J8" i="22"/>
  <c r="J7" i="22"/>
  <c r="K10" i="22"/>
  <c r="K9" i="22"/>
  <c r="K8" i="22"/>
  <c r="K7" i="22"/>
  <c r="G37" i="22" l="1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40" i="22" l="1"/>
  <c r="I40" i="22" l="1"/>
</calcChain>
</file>

<file path=xl/sharedStrings.xml><?xml version="1.0" encoding="utf-8"?>
<sst xmlns="http://schemas.openxmlformats.org/spreadsheetml/2006/main" count="119" uniqueCount="85">
  <si>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</si>
  <si>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</si>
  <si>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</si>
  <si>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</si>
  <si>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</si>
  <si>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</si>
  <si>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</si>
  <si>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</si>
  <si>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</si>
  <si>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</si>
  <si>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</si>
  <si>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- 022 - 2019 (ČPHP-(II.)-022-2019)</t>
  </si>
  <si>
    <t>Priloha_c._1_KS_technicke_specifikace_CPHP-(II.)-022-2019</t>
  </si>
  <si>
    <t>Název</t>
  </si>
  <si>
    <t xml:space="preserve">Měrná jednotka [MJ] </t>
  </si>
  <si>
    <t xml:space="preserve">Popis </t>
  </si>
  <si>
    <t xml:space="preserve">Maximální cena za jednotlivé položky 
v Kč BEZ DPH 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</si>
  <si>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</si>
  <si>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</si>
  <si>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</si>
  <si>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</si>
  <si>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</si>
  <si>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skládaný</t>
  </si>
  <si>
    <t>Toaletní papír v roli 19</t>
  </si>
  <si>
    <t>ks 
(role)</t>
  </si>
  <si>
    <t>MYCÍ PROSTŘEDEK NA PODLAHY</t>
  </si>
  <si>
    <t>ks</t>
  </si>
  <si>
    <t xml:space="preserve">MYCÍ PROSTŘEDEK NA PODLAHY </t>
  </si>
  <si>
    <t>PROSTŘEDEK DO MYCÍCH STROJŮ</t>
  </si>
  <si>
    <t>Alkalický prostředek pro strojní čištění podlah. Náplň 10 -11 kg.</t>
  </si>
  <si>
    <t>MYCÍ PROSTŘ. WC</t>
  </si>
  <si>
    <t>balení</t>
  </si>
  <si>
    <t>VŮNĚ WC</t>
  </si>
  <si>
    <t>KRÉM NA RUCE</t>
  </si>
  <si>
    <t xml:space="preserve">SODA </t>
  </si>
  <si>
    <t>Krystalický přípravek na změkčení vody. Náplň 1 - 1,5 kg.</t>
  </si>
  <si>
    <t>ČISTIČ ODPADŮ</t>
  </si>
  <si>
    <t>Hygienické sáčky</t>
  </si>
  <si>
    <t>Sáčky na odpadky</t>
  </si>
  <si>
    <t>role</t>
  </si>
  <si>
    <t>50 x 60cm - 30litrů. Tloušťka min. 6 mic. Role 50 - 60 ks.</t>
  </si>
  <si>
    <t>Pytle černé, modré silné</t>
  </si>
  <si>
    <t>Vědro 10 l</t>
  </si>
  <si>
    <t xml:space="preserve">Kartáč na podlahu - plast </t>
  </si>
  <si>
    <t>Násada na smeták</t>
  </si>
  <si>
    <t xml:space="preserve">Hadr na podlahu  </t>
  </si>
  <si>
    <t xml:space="preserve">Prachovka </t>
  </si>
  <si>
    <t>38 x 38 cm, viskozová, barevná.</t>
  </si>
  <si>
    <t xml:space="preserve">Auto houba </t>
  </si>
  <si>
    <t xml:space="preserve">Souprava WC - plast </t>
  </si>
  <si>
    <t>Kartáč na podlahu</t>
  </si>
  <si>
    <t>Společná faktura</t>
  </si>
  <si>
    <t>Jan Pinker, 
Tel.: 602 389 189</t>
  </si>
  <si>
    <t>Univerzitní 26,
301 00 Plzeň,
Správa a provoz budov, bytů a ubytoven,
místnost EK 110</t>
  </si>
  <si>
    <t>Balíček skládaných Z-Z ručníků. 2vrstvé, bílé, 100% celuloza, rozměr 23 x 25cm.
1ks (balíček) min. 150ks papírových ručníků. V kartonu min. 20ks (balíčků).</t>
  </si>
  <si>
    <t>Skládaný toaletní papír - balíček, 2vrstvý, bílý, rozměr:  11,7 x 18,6cm ± 2mm .
V kartonu min. 36ks (balíčků).</t>
  </si>
  <si>
    <t xml:space="preserve">Role průmyslová 19, 2vrstvý, bílý, 100% celuloza. 
Návin min. 100 bm, průměr dutinky max. 6,5 cm.
Určeno do zásobníků.
V balení min. 12ks (rolí). </t>
  </si>
  <si>
    <t>Univerzální čistící prostředek se čpavkem.
Použití zejména: mytí podlahových krytin, kachliček, dlaždic, omyvatelných stěn, na podlahy, nábytek, lamináty, nerez, smalt, keramiku, okna, koberce.
Náplň 1,5  - 2 l.</t>
  </si>
  <si>
    <t>Univerzální čisticí přípravek na podlahy pro ruční mytí - bez obsahu fosfátů. Použití na podlahy (např. PVC, linolea, dlažby, mramor) a na další omyvatelné plochy a povrchy.
Náplň 5 - 6 l.</t>
  </si>
  <si>
    <t>DEZINFEKČNÍ PROSTŘEDEK</t>
  </si>
  <si>
    <t>Dezinfekční prostředek na alkoholové bázi, bezoplachový. Použití zejména: na pracovní plochy v kuchyni, pro dezinfekci omyvatelných povrchů, předmětů a zařízení včetně ploch
přicházejících do styku s potravinami, vhodný i pro aplikaci na plastové, polykarbonátové a lakované povrchy.
Náplň 0,75 - 1 l.</t>
  </si>
  <si>
    <t>Koncentrovaný kapalný dezinfekční a mycí prostředek - obsah chloranu sodného menší než 5%, vhodný i pro dezinfekci pitné vody.
Náplň 1 - 1,5 l.</t>
  </si>
  <si>
    <t>Tekutý kyselý čistící prostředek s antibakteriálními účinky a obsahem látek rozpouštějíci rez, vodní kámen a jiné usazeniny. Náplň 0,5 - 0,75l.</t>
  </si>
  <si>
    <t>Dezinfekční přípravek - gel, s obsahem kyseliny chlorovodíkové, rozpustný ve vodě.
Použití: k odstraňování vodního kamene v toaletě. 
Náplň 0,75 - 1l.</t>
  </si>
  <si>
    <t>Dezinfekční a leštící přípravek - gel, rozpustný ve vodě. Použití: k odstranění nečistot a  vodního kamene v toaletě.
Náplň 0,75 - 1l.</t>
  </si>
  <si>
    <t xml:space="preserve">Hygienické závěsné tuhé bloky do toaletní mísy. Čistí a dezodoruje WC mísy, intenzivní vůně, omezení tvorby vodního kamene. Balení 4 - 6 ks. </t>
  </si>
  <si>
    <t>Osvěžovač vzduchu - suchý spray, odstraňovač pachů. Náplň 300 ml - 400 ml.</t>
  </si>
  <si>
    <t>Osvěžovač vzduchu, gel - "vanička". Náplň 150 g - 200 g.</t>
  </si>
  <si>
    <t>MÝDLO  TEKUTÉ - bez aplikátoru</t>
  </si>
  <si>
    <t>Husté tekuté mýdlo s glycerinem, s přírodními výtažky, balení bez aplikátoru.
Náplň 5 -6 l.
Obsah NaCl max. 1%. Nutno doložit potvrzením od  výrobce.</t>
  </si>
  <si>
    <t>Hydratační a regenerační ochranný krém. Náplň 100 ml - 150 ml.</t>
  </si>
  <si>
    <t>Sypký čistič potrubí. Použití: čištění kuchyňských odpadů od vlasů, tuků, papíru, vaty. Balení s bezpečnostním víčkem.
Náplň 0,9 - 1,2 kg.</t>
  </si>
  <si>
    <t>Sáčky hygienické (na vložky) mikrotenové. Balení 25 - 30ks.</t>
  </si>
  <si>
    <t>70x110 cm - 120 l,  ze silné folie tl. min. 100 mikronů. Role 15 - 20 ks.</t>
  </si>
  <si>
    <t>Vědro plast  bez výlevky, 10 litrů.</t>
  </si>
  <si>
    <t>Kartáč na podlahu, šíře 22 cm.</t>
  </si>
  <si>
    <t>S jemným závitem, plast, délka 130 cm.</t>
  </si>
  <si>
    <t>Z netkaného textilu (vizkóza), rozměr 60 x 70 (oranžový).</t>
  </si>
  <si>
    <t>Rozměr 54 x 65 cm, klasický tkaný (bílý). Složení: 75% Bavlny, 25% Viskózy.</t>
  </si>
  <si>
    <t>35 x 40 cm, flanelová, bílá.</t>
  </si>
  <si>
    <t>190 x 130 x 70mm (± 1 cm), molitanová, oválná.</t>
  </si>
  <si>
    <t>Kartáč + odkapávací stojan (držák).</t>
  </si>
  <si>
    <t>Rýžák tvrdý s holí 130cm, dřevo, rýžák rozměry cca: 22x7x5 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</si>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</sst>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40" customWidth="1"/>
    <col min="5" max="5" width="9" style="41" customWidth="1"/>
    <col min="6" max="6" width="103" style="2" customWidth="1"/>
    <col min="7" max="7" width="21.85546875" style="2" hidden="1" customWidth="1"/>
    <col min="8" max="8" width="20.85546875" style="1" customWidth="1"/>
    <col min="9" max="9" width="25.140625" style="1" customWidth="1"/>
    <col min="10" max="10" width="21" style="1" customWidth="1"/>
    <col min="11" max="11" width="19.5703125" style="1" customWidth="1"/>
    <col min="12" max="12" width="13.42578125" style="2" customWidth="1"/>
    <col min="13" max="13" width="21.5703125" style="1" customWidth="1"/>
    <col min="14" max="14" width="29.7109375" style="2" customWidth="1"/>
    <col min="15" max="16384" width="9.140625" style="1"/>
  </cols>
  <sheetData>
    <row r="1" spans="1:14" ht="18" customHeight="1" x14ac:dyDescent="0.25">
      <c r="B1" s="63" t="s">
        <v>11</v>
      </c>
      <c r="C1" s="63"/>
      <c r="D1" s="63"/>
      <c r="E1" s="63"/>
      <c r="F1" s="63"/>
      <c r="I1" s="37"/>
      <c r="J1" s="37"/>
      <c r="L1" s="62" t="s">
        <v>12</v>
      </c>
      <c r="M1" s="62"/>
      <c r="N1" s="62"/>
    </row>
    <row r="2" spans="1:14" ht="18.75" customHeight="1" x14ac:dyDescent="0.25">
      <c r="C2" s="13"/>
      <c r="D2" s="11"/>
      <c r="E2" s="12"/>
      <c r="F2" s="13"/>
      <c r="I2" s="37"/>
      <c r="J2" s="37"/>
      <c r="L2" s="1"/>
    </row>
    <row r="3" spans="1:14" ht="21" customHeight="1" x14ac:dyDescent="0.25">
      <c r="B3" s="70" t="s">
        <v>83</v>
      </c>
      <c r="C3" s="71"/>
      <c r="D3" s="72" t="s">
        <v>8</v>
      </c>
      <c r="E3" s="73"/>
      <c r="F3" s="76" t="s">
        <v>84</v>
      </c>
      <c r="G3" s="38"/>
      <c r="H3" s="39"/>
      <c r="I3" s="39"/>
      <c r="J3" s="39"/>
      <c r="K3" s="39"/>
      <c r="L3" s="39"/>
      <c r="M3" s="39"/>
      <c r="N3" s="39"/>
    </row>
    <row r="4" spans="1:14" ht="21" customHeight="1" thickBot="1" x14ac:dyDescent="0.3">
      <c r="B4" s="70"/>
      <c r="C4" s="71"/>
      <c r="D4" s="74"/>
      <c r="E4" s="75"/>
      <c r="F4" s="76"/>
      <c r="H4" s="2"/>
      <c r="I4" s="37"/>
      <c r="J4" s="37"/>
      <c r="L4" s="37"/>
      <c r="M4" s="37"/>
      <c r="N4" s="37"/>
    </row>
    <row r="5" spans="1:14" ht="34.15" customHeight="1" thickBot="1" x14ac:dyDescent="0.3">
      <c r="G5" s="3"/>
      <c r="I5" s="20" t="s">
        <v>8</v>
      </c>
    </row>
    <row r="6" spans="1:14" s="14" customFormat="1" ht="87.75" customHeight="1" thickTop="1" thickBot="1" x14ac:dyDescent="0.3">
      <c r="B6" s="36" t="s">
        <v>1</v>
      </c>
      <c r="C6" s="21" t="s">
        <v>13</v>
      </c>
      <c r="D6" s="21" t="s">
        <v>0</v>
      </c>
      <c r="E6" s="22" t="s">
        <v>14</v>
      </c>
      <c r="F6" s="21" t="s">
        <v>15</v>
      </c>
      <c r="G6" s="21" t="s">
        <v>16</v>
      </c>
      <c r="H6" s="21" t="s">
        <v>4</v>
      </c>
      <c r="I6" s="10" t="s">
        <v>5</v>
      </c>
      <c r="J6" s="29" t="s">
        <v>6</v>
      </c>
      <c r="K6" s="25" t="s">
        <v>7</v>
      </c>
      <c r="L6" s="21" t="s">
        <v>17</v>
      </c>
      <c r="M6" s="29" t="s">
        <v>18</v>
      </c>
      <c r="N6" s="30" t="s">
        <v>19</v>
      </c>
    </row>
    <row r="7" spans="1:14" ht="47.25" customHeight="1" thickTop="1" x14ac:dyDescent="0.25">
      <c r="A7" s="42"/>
      <c r="B7" s="43">
        <v>1</v>
      </c>
      <c r="C7" s="44" t="s">
        <v>20</v>
      </c>
      <c r="D7" s="45">
        <v>3200</v>
      </c>
      <c r="E7" s="46" t="s">
        <v>21</v>
      </c>
      <c r="F7" s="47" t="s">
        <v>54</v>
      </c>
      <c r="G7" s="23">
        <f t="shared" ref="G7:G37" si="0">D7*H7</f>
        <v>40000</v>
      </c>
      <c r="H7" s="23">
        <v>12.5</v>
      </c>
      <c r="I7" s="24"/>
      <c r="J7" s="17">
        <f t="shared" ref="J7:J37" si="1">D7*I7</f>
        <v>0</v>
      </c>
      <c r="K7" s="26" t="str">
        <f t="shared" ref="K7:K10" si="2">IF(ISNUMBER(I7), IF(I7&gt;H7,"NEVYHOVUJE","VYHOVUJE")," ")</f>
        <v xml:space="preserve"> </v>
      </c>
      <c r="L7" s="67" t="s">
        <v>51</v>
      </c>
      <c r="M7" s="67" t="s">
        <v>52</v>
      </c>
      <c r="N7" s="77" t="s">
        <v>53</v>
      </c>
    </row>
    <row r="8" spans="1:14" ht="48.75" customHeight="1" x14ac:dyDescent="0.25">
      <c r="B8" s="48">
        <v>2</v>
      </c>
      <c r="C8" s="49" t="s">
        <v>22</v>
      </c>
      <c r="D8" s="50">
        <v>540</v>
      </c>
      <c r="E8" s="51" t="s">
        <v>21</v>
      </c>
      <c r="F8" s="52" t="s">
        <v>55</v>
      </c>
      <c r="G8" s="4">
        <f t="shared" si="0"/>
        <v>6210</v>
      </c>
      <c r="H8" s="4">
        <v>11.5</v>
      </c>
      <c r="I8" s="16"/>
      <c r="J8" s="18">
        <f t="shared" si="1"/>
        <v>0</v>
      </c>
      <c r="K8" s="27" t="str">
        <f t="shared" si="2"/>
        <v xml:space="preserve"> </v>
      </c>
      <c r="L8" s="68"/>
      <c r="M8" s="68"/>
      <c r="N8" s="78"/>
    </row>
    <row r="9" spans="1:14" ht="74.25" customHeight="1" x14ac:dyDescent="0.25">
      <c r="B9" s="48">
        <v>3</v>
      </c>
      <c r="C9" s="49" t="s">
        <v>23</v>
      </c>
      <c r="D9" s="50">
        <v>1440</v>
      </c>
      <c r="E9" s="51" t="s">
        <v>24</v>
      </c>
      <c r="F9" s="52" t="s">
        <v>56</v>
      </c>
      <c r="G9" s="4">
        <f t="shared" si="0"/>
        <v>21600</v>
      </c>
      <c r="H9" s="4">
        <v>15</v>
      </c>
      <c r="I9" s="15"/>
      <c r="J9" s="19">
        <f t="shared" si="1"/>
        <v>0</v>
      </c>
      <c r="K9" s="28" t="str">
        <f t="shared" si="2"/>
        <v xml:space="preserve"> </v>
      </c>
      <c r="L9" s="68"/>
      <c r="M9" s="68"/>
      <c r="N9" s="78"/>
    </row>
    <row r="10" spans="1:14" ht="70.5" customHeight="1" x14ac:dyDescent="0.25">
      <c r="B10" s="48">
        <v>4</v>
      </c>
      <c r="C10" s="49" t="s">
        <v>25</v>
      </c>
      <c r="D10" s="50">
        <v>50</v>
      </c>
      <c r="E10" s="51" t="s">
        <v>26</v>
      </c>
      <c r="F10" s="52" t="s">
        <v>57</v>
      </c>
      <c r="G10" s="4">
        <f t="shared" si="0"/>
        <v>2100</v>
      </c>
      <c r="H10" s="4">
        <v>42</v>
      </c>
      <c r="I10" s="16"/>
      <c r="J10" s="18">
        <f t="shared" si="1"/>
        <v>0</v>
      </c>
      <c r="K10" s="27" t="str">
        <f t="shared" si="2"/>
        <v xml:space="preserve"> </v>
      </c>
      <c r="L10" s="68"/>
      <c r="M10" s="68"/>
      <c r="N10" s="78"/>
    </row>
    <row r="11" spans="1:14" ht="55.5" customHeight="1" x14ac:dyDescent="0.25">
      <c r="B11" s="48">
        <v>5</v>
      </c>
      <c r="C11" s="49" t="s">
        <v>27</v>
      </c>
      <c r="D11" s="50">
        <v>30</v>
      </c>
      <c r="E11" s="51" t="s">
        <v>26</v>
      </c>
      <c r="F11" s="52" t="s">
        <v>58</v>
      </c>
      <c r="G11" s="4">
        <f t="shared" si="0"/>
        <v>1800</v>
      </c>
      <c r="H11" s="4">
        <v>60</v>
      </c>
      <c r="I11" s="16"/>
      <c r="J11" s="18">
        <f t="shared" si="1"/>
        <v>0</v>
      </c>
      <c r="K11" s="27" t="str">
        <f t="shared" ref="K11:K37" si="3">IF(ISNUMBER(I11), IF(I11&gt;H11,"NEVYHOVUJE","VYHOVUJE")," ")</f>
        <v xml:space="preserve"> </v>
      </c>
      <c r="L11" s="68"/>
      <c r="M11" s="68"/>
      <c r="N11" s="78"/>
    </row>
    <row r="12" spans="1:14" ht="33.75" customHeight="1" x14ac:dyDescent="0.25">
      <c r="B12" s="48">
        <v>6</v>
      </c>
      <c r="C12" s="49" t="s">
        <v>28</v>
      </c>
      <c r="D12" s="50">
        <v>1</v>
      </c>
      <c r="E12" s="51" t="s">
        <v>26</v>
      </c>
      <c r="F12" s="52" t="s">
        <v>29</v>
      </c>
      <c r="G12" s="4">
        <f t="shared" si="0"/>
        <v>360</v>
      </c>
      <c r="H12" s="4">
        <v>360</v>
      </c>
      <c r="I12" s="15"/>
      <c r="J12" s="19">
        <f t="shared" si="1"/>
        <v>0</v>
      </c>
      <c r="K12" s="28" t="str">
        <f t="shared" si="3"/>
        <v xml:space="preserve"> </v>
      </c>
      <c r="L12" s="68"/>
      <c r="M12" s="68"/>
      <c r="N12" s="78"/>
    </row>
    <row r="13" spans="1:14" ht="66" customHeight="1" x14ac:dyDescent="0.25">
      <c r="B13" s="48">
        <v>7</v>
      </c>
      <c r="C13" s="49" t="s">
        <v>59</v>
      </c>
      <c r="D13" s="50">
        <v>10</v>
      </c>
      <c r="E13" s="51" t="s">
        <v>26</v>
      </c>
      <c r="F13" s="52" t="s">
        <v>60</v>
      </c>
      <c r="G13" s="4">
        <f t="shared" si="0"/>
        <v>850</v>
      </c>
      <c r="H13" s="4">
        <v>85</v>
      </c>
      <c r="I13" s="16"/>
      <c r="J13" s="18">
        <f t="shared" si="1"/>
        <v>0</v>
      </c>
      <c r="K13" s="27" t="str">
        <f t="shared" si="3"/>
        <v xml:space="preserve"> </v>
      </c>
      <c r="L13" s="68"/>
      <c r="M13" s="68"/>
      <c r="N13" s="78"/>
    </row>
    <row r="14" spans="1:14" ht="57.75" customHeight="1" x14ac:dyDescent="0.25">
      <c r="B14" s="48">
        <v>8</v>
      </c>
      <c r="C14" s="49" t="s">
        <v>59</v>
      </c>
      <c r="D14" s="50">
        <v>30</v>
      </c>
      <c r="E14" s="51" t="s">
        <v>26</v>
      </c>
      <c r="F14" s="52" t="s">
        <v>61</v>
      </c>
      <c r="G14" s="4">
        <f t="shared" si="0"/>
        <v>600</v>
      </c>
      <c r="H14" s="4">
        <v>20</v>
      </c>
      <c r="I14" s="16"/>
      <c r="J14" s="18">
        <f t="shared" si="1"/>
        <v>0</v>
      </c>
      <c r="K14" s="27" t="str">
        <f t="shared" si="3"/>
        <v xml:space="preserve"> </v>
      </c>
      <c r="L14" s="68"/>
      <c r="M14" s="68"/>
      <c r="N14" s="78"/>
    </row>
    <row r="15" spans="1:14" ht="38.25" customHeight="1" x14ac:dyDescent="0.25">
      <c r="B15" s="48">
        <v>9</v>
      </c>
      <c r="C15" s="49" t="s">
        <v>30</v>
      </c>
      <c r="D15" s="50">
        <v>30</v>
      </c>
      <c r="E15" s="51" t="s">
        <v>26</v>
      </c>
      <c r="F15" s="52" t="s">
        <v>62</v>
      </c>
      <c r="G15" s="4">
        <f t="shared" si="0"/>
        <v>1050</v>
      </c>
      <c r="H15" s="4">
        <v>35</v>
      </c>
      <c r="I15" s="15"/>
      <c r="J15" s="19">
        <f t="shared" si="1"/>
        <v>0</v>
      </c>
      <c r="K15" s="28" t="str">
        <f t="shared" si="3"/>
        <v xml:space="preserve"> </v>
      </c>
      <c r="L15" s="68"/>
      <c r="M15" s="68"/>
      <c r="N15" s="78"/>
    </row>
    <row r="16" spans="1:14" ht="55.5" customHeight="1" x14ac:dyDescent="0.25">
      <c r="B16" s="48">
        <v>10</v>
      </c>
      <c r="C16" s="49" t="s">
        <v>30</v>
      </c>
      <c r="D16" s="50">
        <v>50</v>
      </c>
      <c r="E16" s="51" t="s">
        <v>26</v>
      </c>
      <c r="F16" s="52" t="s">
        <v>63</v>
      </c>
      <c r="G16" s="4">
        <f t="shared" si="0"/>
        <v>800</v>
      </c>
      <c r="H16" s="4">
        <v>16</v>
      </c>
      <c r="I16" s="16"/>
      <c r="J16" s="18">
        <f t="shared" si="1"/>
        <v>0</v>
      </c>
      <c r="K16" s="27" t="str">
        <f t="shared" si="3"/>
        <v xml:space="preserve"> </v>
      </c>
      <c r="L16" s="68"/>
      <c r="M16" s="68"/>
      <c r="N16" s="78"/>
    </row>
    <row r="17" spans="2:14" ht="55.5" customHeight="1" x14ac:dyDescent="0.25">
      <c r="B17" s="48">
        <v>11</v>
      </c>
      <c r="C17" s="49" t="s">
        <v>30</v>
      </c>
      <c r="D17" s="50">
        <v>50</v>
      </c>
      <c r="E17" s="51" t="s">
        <v>26</v>
      </c>
      <c r="F17" s="52" t="s">
        <v>64</v>
      </c>
      <c r="G17" s="4">
        <f t="shared" si="0"/>
        <v>800</v>
      </c>
      <c r="H17" s="4">
        <v>16</v>
      </c>
      <c r="I17" s="16"/>
      <c r="J17" s="18">
        <f t="shared" si="1"/>
        <v>0</v>
      </c>
      <c r="K17" s="27" t="str">
        <f t="shared" si="3"/>
        <v xml:space="preserve"> </v>
      </c>
      <c r="L17" s="68"/>
      <c r="M17" s="68"/>
      <c r="N17" s="78"/>
    </row>
    <row r="18" spans="2:14" ht="53.25" customHeight="1" x14ac:dyDescent="0.25">
      <c r="B18" s="48">
        <v>12</v>
      </c>
      <c r="C18" s="49" t="s">
        <v>30</v>
      </c>
      <c r="D18" s="50">
        <v>50</v>
      </c>
      <c r="E18" s="51" t="s">
        <v>31</v>
      </c>
      <c r="F18" s="52" t="s">
        <v>65</v>
      </c>
      <c r="G18" s="4">
        <f t="shared" si="0"/>
        <v>1650</v>
      </c>
      <c r="H18" s="4">
        <v>33</v>
      </c>
      <c r="I18" s="15"/>
      <c r="J18" s="19">
        <f t="shared" si="1"/>
        <v>0</v>
      </c>
      <c r="K18" s="28" t="str">
        <f t="shared" si="3"/>
        <v xml:space="preserve"> </v>
      </c>
      <c r="L18" s="68"/>
      <c r="M18" s="68"/>
      <c r="N18" s="78"/>
    </row>
    <row r="19" spans="2:14" ht="37.5" customHeight="1" x14ac:dyDescent="0.25">
      <c r="B19" s="48">
        <v>13</v>
      </c>
      <c r="C19" s="49" t="s">
        <v>32</v>
      </c>
      <c r="D19" s="50">
        <v>50</v>
      </c>
      <c r="E19" s="51" t="s">
        <v>26</v>
      </c>
      <c r="F19" s="52" t="s">
        <v>66</v>
      </c>
      <c r="G19" s="4">
        <f t="shared" si="0"/>
        <v>1550</v>
      </c>
      <c r="H19" s="4">
        <v>31</v>
      </c>
      <c r="I19" s="16"/>
      <c r="J19" s="18">
        <f t="shared" si="1"/>
        <v>0</v>
      </c>
      <c r="K19" s="27" t="str">
        <f t="shared" si="3"/>
        <v xml:space="preserve"> </v>
      </c>
      <c r="L19" s="68"/>
      <c r="M19" s="68"/>
      <c r="N19" s="78"/>
    </row>
    <row r="20" spans="2:14" ht="32.25" customHeight="1" x14ac:dyDescent="0.25">
      <c r="B20" s="48">
        <v>14</v>
      </c>
      <c r="C20" s="49" t="s">
        <v>32</v>
      </c>
      <c r="D20" s="50">
        <v>200</v>
      </c>
      <c r="E20" s="51" t="s">
        <v>26</v>
      </c>
      <c r="F20" s="52" t="s">
        <v>67</v>
      </c>
      <c r="G20" s="4">
        <f t="shared" si="0"/>
        <v>2800</v>
      </c>
      <c r="H20" s="4">
        <v>14</v>
      </c>
      <c r="I20" s="16"/>
      <c r="J20" s="18">
        <f t="shared" si="1"/>
        <v>0</v>
      </c>
      <c r="K20" s="27" t="str">
        <f t="shared" si="3"/>
        <v xml:space="preserve"> </v>
      </c>
      <c r="L20" s="68"/>
      <c r="M20" s="68"/>
      <c r="N20" s="78"/>
    </row>
    <row r="21" spans="2:14" ht="60.75" customHeight="1" x14ac:dyDescent="0.25">
      <c r="B21" s="48">
        <v>15</v>
      </c>
      <c r="C21" s="49" t="s">
        <v>68</v>
      </c>
      <c r="D21" s="50">
        <v>30</v>
      </c>
      <c r="E21" s="51" t="s">
        <v>26</v>
      </c>
      <c r="F21" s="52" t="s">
        <v>69</v>
      </c>
      <c r="G21" s="4">
        <f t="shared" si="0"/>
        <v>2100</v>
      </c>
      <c r="H21" s="4">
        <v>70</v>
      </c>
      <c r="I21" s="15"/>
      <c r="J21" s="19">
        <f t="shared" si="1"/>
        <v>0</v>
      </c>
      <c r="K21" s="28" t="str">
        <f t="shared" si="3"/>
        <v xml:space="preserve"> </v>
      </c>
      <c r="L21" s="68"/>
      <c r="M21" s="68"/>
      <c r="N21" s="78"/>
    </row>
    <row r="22" spans="2:14" ht="25.5" customHeight="1" x14ac:dyDescent="0.25">
      <c r="B22" s="48">
        <v>16</v>
      </c>
      <c r="C22" s="49" t="s">
        <v>33</v>
      </c>
      <c r="D22" s="50">
        <v>50</v>
      </c>
      <c r="E22" s="51" t="s">
        <v>26</v>
      </c>
      <c r="F22" s="52" t="s">
        <v>70</v>
      </c>
      <c r="G22" s="4">
        <f t="shared" si="0"/>
        <v>1000</v>
      </c>
      <c r="H22" s="4">
        <v>20</v>
      </c>
      <c r="I22" s="16"/>
      <c r="J22" s="18">
        <f t="shared" si="1"/>
        <v>0</v>
      </c>
      <c r="K22" s="27" t="str">
        <f t="shared" si="3"/>
        <v xml:space="preserve"> </v>
      </c>
      <c r="L22" s="68"/>
      <c r="M22" s="68"/>
      <c r="N22" s="78"/>
    </row>
    <row r="23" spans="2:14" ht="30.75" customHeight="1" x14ac:dyDescent="0.25">
      <c r="B23" s="48">
        <v>17</v>
      </c>
      <c r="C23" s="49" t="s">
        <v>34</v>
      </c>
      <c r="D23" s="50">
        <v>10</v>
      </c>
      <c r="E23" s="51" t="s">
        <v>26</v>
      </c>
      <c r="F23" s="52" t="s">
        <v>35</v>
      </c>
      <c r="G23" s="4">
        <f t="shared" si="0"/>
        <v>165</v>
      </c>
      <c r="H23" s="4">
        <v>16.5</v>
      </c>
      <c r="I23" s="16"/>
      <c r="J23" s="18">
        <f t="shared" si="1"/>
        <v>0</v>
      </c>
      <c r="K23" s="27" t="str">
        <f t="shared" si="3"/>
        <v xml:space="preserve"> </v>
      </c>
      <c r="L23" s="68"/>
      <c r="M23" s="68"/>
      <c r="N23" s="78"/>
    </row>
    <row r="24" spans="2:14" ht="51" customHeight="1" x14ac:dyDescent="0.25">
      <c r="B24" s="48">
        <v>18</v>
      </c>
      <c r="C24" s="49" t="s">
        <v>36</v>
      </c>
      <c r="D24" s="50">
        <v>5</v>
      </c>
      <c r="E24" s="51" t="s">
        <v>26</v>
      </c>
      <c r="F24" s="52" t="s">
        <v>71</v>
      </c>
      <c r="G24" s="4">
        <f t="shared" si="0"/>
        <v>325</v>
      </c>
      <c r="H24" s="4">
        <v>65</v>
      </c>
      <c r="I24" s="15"/>
      <c r="J24" s="19">
        <f t="shared" si="1"/>
        <v>0</v>
      </c>
      <c r="K24" s="28" t="str">
        <f t="shared" si="3"/>
        <v xml:space="preserve"> </v>
      </c>
      <c r="L24" s="68"/>
      <c r="M24" s="68"/>
      <c r="N24" s="78"/>
    </row>
    <row r="25" spans="2:14" ht="27" customHeight="1" x14ac:dyDescent="0.25">
      <c r="B25" s="48">
        <v>19</v>
      </c>
      <c r="C25" s="49" t="s">
        <v>37</v>
      </c>
      <c r="D25" s="50">
        <v>200</v>
      </c>
      <c r="E25" s="51" t="s">
        <v>31</v>
      </c>
      <c r="F25" s="52" t="s">
        <v>72</v>
      </c>
      <c r="G25" s="4">
        <f t="shared" si="0"/>
        <v>3800</v>
      </c>
      <c r="H25" s="4">
        <v>19</v>
      </c>
      <c r="I25" s="16"/>
      <c r="J25" s="18">
        <f t="shared" si="1"/>
        <v>0</v>
      </c>
      <c r="K25" s="27" t="str">
        <f t="shared" si="3"/>
        <v xml:space="preserve"> </v>
      </c>
      <c r="L25" s="68"/>
      <c r="M25" s="68"/>
      <c r="N25" s="78"/>
    </row>
    <row r="26" spans="2:14" ht="27" customHeight="1" x14ac:dyDescent="0.25">
      <c r="B26" s="48">
        <v>20</v>
      </c>
      <c r="C26" s="49" t="s">
        <v>38</v>
      </c>
      <c r="D26" s="50">
        <v>200</v>
      </c>
      <c r="E26" s="51" t="s">
        <v>39</v>
      </c>
      <c r="F26" s="52" t="s">
        <v>40</v>
      </c>
      <c r="G26" s="4">
        <f t="shared" si="0"/>
        <v>4000</v>
      </c>
      <c r="H26" s="4">
        <v>20</v>
      </c>
      <c r="I26" s="16"/>
      <c r="J26" s="18">
        <f t="shared" si="1"/>
        <v>0</v>
      </c>
      <c r="K26" s="27" t="str">
        <f t="shared" si="3"/>
        <v xml:space="preserve"> </v>
      </c>
      <c r="L26" s="68"/>
      <c r="M26" s="68"/>
      <c r="N26" s="78"/>
    </row>
    <row r="27" spans="2:14" ht="27" customHeight="1" x14ac:dyDescent="0.25">
      <c r="B27" s="48">
        <v>21</v>
      </c>
      <c r="C27" s="49" t="s">
        <v>41</v>
      </c>
      <c r="D27" s="50">
        <v>50</v>
      </c>
      <c r="E27" s="51" t="s">
        <v>39</v>
      </c>
      <c r="F27" s="52" t="s">
        <v>73</v>
      </c>
      <c r="G27" s="4">
        <f t="shared" si="0"/>
        <v>2400</v>
      </c>
      <c r="H27" s="4">
        <v>48</v>
      </c>
      <c r="I27" s="15"/>
      <c r="J27" s="19">
        <f t="shared" si="1"/>
        <v>0</v>
      </c>
      <c r="K27" s="28" t="str">
        <f t="shared" si="3"/>
        <v xml:space="preserve"> </v>
      </c>
      <c r="L27" s="68"/>
      <c r="M27" s="68"/>
      <c r="N27" s="78"/>
    </row>
    <row r="28" spans="2:14" ht="27" customHeight="1" x14ac:dyDescent="0.25">
      <c r="B28" s="48">
        <v>22</v>
      </c>
      <c r="C28" s="49" t="s">
        <v>42</v>
      </c>
      <c r="D28" s="50">
        <v>5</v>
      </c>
      <c r="E28" s="51" t="s">
        <v>26</v>
      </c>
      <c r="F28" s="52" t="s">
        <v>74</v>
      </c>
      <c r="G28" s="4">
        <f t="shared" si="0"/>
        <v>150</v>
      </c>
      <c r="H28" s="4">
        <v>30</v>
      </c>
      <c r="I28" s="16"/>
      <c r="J28" s="18">
        <f t="shared" si="1"/>
        <v>0</v>
      </c>
      <c r="K28" s="27" t="str">
        <f t="shared" si="3"/>
        <v xml:space="preserve"> </v>
      </c>
      <c r="L28" s="68"/>
      <c r="M28" s="68"/>
      <c r="N28" s="78"/>
    </row>
    <row r="29" spans="2:14" ht="27" customHeight="1" x14ac:dyDescent="0.25">
      <c r="B29" s="48">
        <v>23</v>
      </c>
      <c r="C29" s="49" t="s">
        <v>43</v>
      </c>
      <c r="D29" s="50">
        <v>5</v>
      </c>
      <c r="E29" s="51" t="s">
        <v>26</v>
      </c>
      <c r="F29" s="52" t="s">
        <v>75</v>
      </c>
      <c r="G29" s="4">
        <f t="shared" si="0"/>
        <v>100</v>
      </c>
      <c r="H29" s="4">
        <v>20</v>
      </c>
      <c r="I29" s="16"/>
      <c r="J29" s="18">
        <f t="shared" si="1"/>
        <v>0</v>
      </c>
      <c r="K29" s="27" t="str">
        <f t="shared" si="3"/>
        <v xml:space="preserve"> </v>
      </c>
      <c r="L29" s="68"/>
      <c r="M29" s="68"/>
      <c r="N29" s="78"/>
    </row>
    <row r="30" spans="2:14" ht="27" customHeight="1" x14ac:dyDescent="0.25">
      <c r="B30" s="48">
        <v>24</v>
      </c>
      <c r="C30" s="49" t="s">
        <v>44</v>
      </c>
      <c r="D30" s="50">
        <v>5</v>
      </c>
      <c r="E30" s="51" t="s">
        <v>26</v>
      </c>
      <c r="F30" s="52" t="s">
        <v>76</v>
      </c>
      <c r="G30" s="4">
        <f t="shared" si="0"/>
        <v>80</v>
      </c>
      <c r="H30" s="4">
        <v>16</v>
      </c>
      <c r="I30" s="15"/>
      <c r="J30" s="19">
        <f t="shared" si="1"/>
        <v>0</v>
      </c>
      <c r="K30" s="28" t="str">
        <f t="shared" si="3"/>
        <v xml:space="preserve"> </v>
      </c>
      <c r="L30" s="68"/>
      <c r="M30" s="68"/>
      <c r="N30" s="78"/>
    </row>
    <row r="31" spans="2:14" ht="27" customHeight="1" x14ac:dyDescent="0.25">
      <c r="B31" s="48">
        <v>25</v>
      </c>
      <c r="C31" s="49" t="s">
        <v>45</v>
      </c>
      <c r="D31" s="50">
        <v>50</v>
      </c>
      <c r="E31" s="51" t="s">
        <v>26</v>
      </c>
      <c r="F31" s="52" t="s">
        <v>77</v>
      </c>
      <c r="G31" s="4">
        <f t="shared" si="0"/>
        <v>675</v>
      </c>
      <c r="H31" s="4">
        <v>13.5</v>
      </c>
      <c r="I31" s="16"/>
      <c r="J31" s="18">
        <f t="shared" si="1"/>
        <v>0</v>
      </c>
      <c r="K31" s="27" t="str">
        <f t="shared" si="3"/>
        <v xml:space="preserve"> </v>
      </c>
      <c r="L31" s="68"/>
      <c r="M31" s="68"/>
      <c r="N31" s="78"/>
    </row>
    <row r="32" spans="2:14" ht="27" customHeight="1" x14ac:dyDescent="0.25">
      <c r="B32" s="48">
        <v>26</v>
      </c>
      <c r="C32" s="49" t="s">
        <v>45</v>
      </c>
      <c r="D32" s="50">
        <v>50</v>
      </c>
      <c r="E32" s="51" t="s">
        <v>26</v>
      </c>
      <c r="F32" s="52" t="s">
        <v>78</v>
      </c>
      <c r="G32" s="4">
        <f t="shared" si="0"/>
        <v>600</v>
      </c>
      <c r="H32" s="4">
        <v>12</v>
      </c>
      <c r="I32" s="16"/>
      <c r="J32" s="18">
        <f t="shared" si="1"/>
        <v>0</v>
      </c>
      <c r="K32" s="27" t="str">
        <f t="shared" si="3"/>
        <v xml:space="preserve"> </v>
      </c>
      <c r="L32" s="68"/>
      <c r="M32" s="68"/>
      <c r="N32" s="78"/>
    </row>
    <row r="33" spans="1:14" ht="27" customHeight="1" x14ac:dyDescent="0.25">
      <c r="B33" s="48">
        <v>27</v>
      </c>
      <c r="C33" s="49" t="s">
        <v>46</v>
      </c>
      <c r="D33" s="50">
        <v>50</v>
      </c>
      <c r="E33" s="51" t="s">
        <v>26</v>
      </c>
      <c r="F33" s="52" t="s">
        <v>79</v>
      </c>
      <c r="G33" s="4">
        <f t="shared" si="0"/>
        <v>550</v>
      </c>
      <c r="H33" s="4">
        <v>11</v>
      </c>
      <c r="I33" s="15"/>
      <c r="J33" s="19">
        <f t="shared" si="1"/>
        <v>0</v>
      </c>
      <c r="K33" s="28" t="str">
        <f t="shared" si="3"/>
        <v xml:space="preserve"> </v>
      </c>
      <c r="L33" s="68"/>
      <c r="M33" s="68"/>
      <c r="N33" s="78"/>
    </row>
    <row r="34" spans="1:14" ht="27" customHeight="1" x14ac:dyDescent="0.25">
      <c r="B34" s="48">
        <v>28</v>
      </c>
      <c r="C34" s="49" t="s">
        <v>46</v>
      </c>
      <c r="D34" s="50">
        <v>50</v>
      </c>
      <c r="E34" s="51" t="s">
        <v>26</v>
      </c>
      <c r="F34" s="52" t="s">
        <v>47</v>
      </c>
      <c r="G34" s="4">
        <f t="shared" si="0"/>
        <v>200</v>
      </c>
      <c r="H34" s="4">
        <v>4</v>
      </c>
      <c r="I34" s="16"/>
      <c r="J34" s="18">
        <f t="shared" si="1"/>
        <v>0</v>
      </c>
      <c r="K34" s="27" t="str">
        <f t="shared" si="3"/>
        <v xml:space="preserve"> </v>
      </c>
      <c r="L34" s="68"/>
      <c r="M34" s="68"/>
      <c r="N34" s="78"/>
    </row>
    <row r="35" spans="1:14" ht="27" customHeight="1" x14ac:dyDescent="0.25">
      <c r="B35" s="48">
        <v>29</v>
      </c>
      <c r="C35" s="49" t="s">
        <v>48</v>
      </c>
      <c r="D35" s="50">
        <v>20</v>
      </c>
      <c r="E35" s="51" t="s">
        <v>26</v>
      </c>
      <c r="F35" s="52" t="s">
        <v>80</v>
      </c>
      <c r="G35" s="4">
        <f t="shared" si="0"/>
        <v>390</v>
      </c>
      <c r="H35" s="4">
        <v>19.5</v>
      </c>
      <c r="I35" s="16"/>
      <c r="J35" s="18">
        <f t="shared" si="1"/>
        <v>0</v>
      </c>
      <c r="K35" s="27" t="str">
        <f t="shared" si="3"/>
        <v xml:space="preserve"> </v>
      </c>
      <c r="L35" s="68"/>
      <c r="M35" s="68"/>
      <c r="N35" s="78"/>
    </row>
    <row r="36" spans="1:14" ht="27" customHeight="1" x14ac:dyDescent="0.25">
      <c r="B36" s="48">
        <v>30</v>
      </c>
      <c r="C36" s="49" t="s">
        <v>49</v>
      </c>
      <c r="D36" s="50">
        <v>50</v>
      </c>
      <c r="E36" s="51" t="s">
        <v>26</v>
      </c>
      <c r="F36" s="52" t="s">
        <v>81</v>
      </c>
      <c r="G36" s="4">
        <f t="shared" si="0"/>
        <v>1500</v>
      </c>
      <c r="H36" s="4">
        <v>30</v>
      </c>
      <c r="I36" s="15"/>
      <c r="J36" s="19">
        <f t="shared" si="1"/>
        <v>0</v>
      </c>
      <c r="K36" s="28" t="str">
        <f t="shared" si="3"/>
        <v xml:space="preserve"> </v>
      </c>
      <c r="L36" s="68"/>
      <c r="M36" s="68"/>
      <c r="N36" s="78"/>
    </row>
    <row r="37" spans="1:14" ht="27" customHeight="1" thickBot="1" x14ac:dyDescent="0.3">
      <c r="B37" s="53">
        <v>31</v>
      </c>
      <c r="C37" s="54" t="s">
        <v>50</v>
      </c>
      <c r="D37" s="55">
        <v>3</v>
      </c>
      <c r="E37" s="56" t="s">
        <v>26</v>
      </c>
      <c r="F37" s="57" t="s">
        <v>82</v>
      </c>
      <c r="G37" s="5">
        <f t="shared" si="0"/>
        <v>204</v>
      </c>
      <c r="H37" s="5">
        <v>68</v>
      </c>
      <c r="I37" s="33"/>
      <c r="J37" s="34">
        <f t="shared" si="1"/>
        <v>0</v>
      </c>
      <c r="K37" s="35" t="str">
        <f t="shared" si="3"/>
        <v xml:space="preserve"> </v>
      </c>
      <c r="L37" s="69"/>
      <c r="M37" s="69"/>
      <c r="N37" s="79"/>
    </row>
    <row r="38" spans="1:14" ht="13.5" customHeight="1" thickTop="1" thickBot="1" x14ac:dyDescent="0.3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4" ht="60.75" customHeight="1" thickTop="1" thickBot="1" x14ac:dyDescent="0.3">
      <c r="A39" s="59"/>
      <c r="B39" s="84" t="s">
        <v>9</v>
      </c>
      <c r="C39" s="84"/>
      <c r="D39" s="84"/>
      <c r="E39" s="84"/>
      <c r="F39" s="84"/>
      <c r="G39" s="6"/>
      <c r="H39" s="32" t="s">
        <v>2</v>
      </c>
      <c r="I39" s="64" t="s">
        <v>3</v>
      </c>
      <c r="J39" s="65"/>
      <c r="K39" s="66"/>
      <c r="L39" s="9"/>
      <c r="M39" s="60"/>
      <c r="N39" s="60"/>
    </row>
    <row r="40" spans="1:14" ht="33" customHeight="1" thickTop="1" thickBot="1" x14ac:dyDescent="0.3">
      <c r="A40" s="59"/>
      <c r="B40" s="83" t="s">
        <v>10</v>
      </c>
      <c r="C40" s="83"/>
      <c r="D40" s="83"/>
      <c r="E40" s="83"/>
      <c r="F40" s="83"/>
      <c r="G40" s="8"/>
      <c r="H40" s="31">
        <f>SUM(G7:G37)</f>
        <v>100409</v>
      </c>
      <c r="I40" s="80">
        <f>SUM(J7:J37)</f>
        <v>0</v>
      </c>
      <c r="J40" s="81"/>
      <c r="K40" s="82"/>
      <c r="L40" s="61"/>
      <c r="M40" s="7"/>
      <c r="N40" s="7"/>
    </row>
    <row r="41" spans="1:14" ht="15.75" thickTop="1" x14ac:dyDescent="0.25">
      <c r="C41" s="1"/>
      <c r="D41" s="1"/>
      <c r="E41" s="1"/>
      <c r="F41" s="1"/>
      <c r="G41" s="1"/>
      <c r="L41" s="1"/>
      <c r="N41" s="1"/>
    </row>
    <row r="42" spans="1:14" x14ac:dyDescent="0.25">
      <c r="C42" s="1"/>
      <c r="D42" s="1"/>
      <c r="E42" s="1"/>
      <c r="F42" s="1"/>
      <c r="G42" s="1"/>
      <c r="L42" s="1"/>
      <c r="N42" s="1"/>
    </row>
    <row r="43" spans="1:14" x14ac:dyDescent="0.25">
      <c r="C43" s="1"/>
      <c r="D43" s="1"/>
      <c r="E43" s="1"/>
      <c r="F43" s="1"/>
      <c r="G43" s="1"/>
      <c r="L43" s="1"/>
      <c r="N43" s="1"/>
    </row>
    <row r="44" spans="1:14" x14ac:dyDescent="0.25">
      <c r="C44" s="1"/>
      <c r="D44" s="1"/>
      <c r="E44" s="1"/>
      <c r="F44" s="1"/>
      <c r="G44" s="1"/>
      <c r="L44" s="1"/>
      <c r="N44" s="1"/>
    </row>
    <row r="45" spans="1:14" x14ac:dyDescent="0.25">
      <c r="C45" s="1"/>
      <c r="D45" s="1"/>
      <c r="E45" s="1"/>
      <c r="F45" s="1"/>
      <c r="G45" s="1"/>
      <c r="L45" s="1"/>
      <c r="N45" s="1"/>
    </row>
    <row r="46" spans="1:14" x14ac:dyDescent="0.25">
      <c r="C46" s="1"/>
      <c r="D46" s="1"/>
      <c r="E46" s="1"/>
      <c r="F46" s="1"/>
      <c r="G46" s="1"/>
      <c r="L46" s="1"/>
      <c r="N46" s="1"/>
    </row>
    <row r="47" spans="1:14" x14ac:dyDescent="0.25">
      <c r="C47" s="1"/>
      <c r="D47" s="1"/>
      <c r="E47" s="1"/>
      <c r="F47" s="1"/>
      <c r="G47" s="1"/>
      <c r="L47" s="1"/>
      <c r="N47" s="1"/>
    </row>
    <row r="48" spans="1:14" x14ac:dyDescent="0.25">
      <c r="C48" s="1"/>
      <c r="D48" s="1"/>
      <c r="E48" s="1"/>
      <c r="F48" s="1"/>
      <c r="G48" s="1"/>
      <c r="L48" s="1"/>
      <c r="N48" s="1"/>
    </row>
    <row r="49" spans="3:14" x14ac:dyDescent="0.25">
      <c r="C49" s="1"/>
      <c r="D49" s="1"/>
      <c r="E49" s="1"/>
      <c r="F49" s="1"/>
      <c r="G49" s="1"/>
      <c r="L49" s="1"/>
      <c r="N49" s="1"/>
    </row>
    <row r="50" spans="3:14" x14ac:dyDescent="0.25">
      <c r="C50" s="1"/>
      <c r="D50" s="1"/>
      <c r="E50" s="1"/>
      <c r="F50" s="1"/>
      <c r="G50" s="1"/>
      <c r="L50" s="1"/>
      <c r="N50" s="1"/>
    </row>
    <row r="51" spans="3:14" x14ac:dyDescent="0.25">
      <c r="C51" s="1"/>
      <c r="D51" s="1"/>
      <c r="E51" s="1"/>
      <c r="F51" s="1"/>
      <c r="G51" s="1"/>
      <c r="L51" s="1"/>
      <c r="N51" s="1"/>
    </row>
    <row r="52" spans="3:14" x14ac:dyDescent="0.25">
      <c r="C52" s="1"/>
      <c r="D52" s="1"/>
      <c r="E52" s="1"/>
      <c r="F52" s="1"/>
      <c r="G52" s="1"/>
      <c r="L52" s="1"/>
      <c r="N52" s="1"/>
    </row>
    <row r="53" spans="3:14" x14ac:dyDescent="0.25">
      <c r="C53" s="1"/>
      <c r="D53" s="1"/>
      <c r="E53" s="1"/>
      <c r="F53" s="1"/>
      <c r="G53" s="1"/>
      <c r="L53" s="1"/>
      <c r="N53" s="1"/>
    </row>
    <row r="54" spans="3:14" x14ac:dyDescent="0.25">
      <c r="C54" s="1"/>
      <c r="D54" s="1"/>
      <c r="E54" s="1"/>
      <c r="F54" s="1"/>
      <c r="G54" s="1"/>
      <c r="L54" s="1"/>
      <c r="N54" s="1"/>
    </row>
    <row r="55" spans="3:14" x14ac:dyDescent="0.25">
      <c r="C55" s="1"/>
      <c r="D55" s="1"/>
      <c r="E55" s="1"/>
      <c r="F55" s="1"/>
      <c r="G55" s="1"/>
      <c r="L55" s="1"/>
      <c r="N55" s="1"/>
    </row>
    <row r="56" spans="3:14" x14ac:dyDescent="0.25">
      <c r="C56" s="1"/>
      <c r="D56" s="1"/>
      <c r="E56" s="1"/>
      <c r="F56" s="1"/>
      <c r="G56" s="1"/>
      <c r="L56" s="1"/>
      <c r="N56" s="1"/>
    </row>
    <row r="57" spans="3:14" x14ac:dyDescent="0.25">
      <c r="C57" s="1"/>
      <c r="D57" s="1"/>
      <c r="E57" s="1"/>
      <c r="F57" s="1"/>
      <c r="G57" s="1"/>
      <c r="L57" s="1"/>
      <c r="N57" s="1"/>
    </row>
    <row r="58" spans="3:14" x14ac:dyDescent="0.25">
      <c r="C58" s="1"/>
      <c r="D58" s="1"/>
      <c r="E58" s="1"/>
      <c r="F58" s="1"/>
      <c r="G58" s="1"/>
      <c r="L58" s="1"/>
      <c r="N58" s="1"/>
    </row>
    <row r="59" spans="3:14" x14ac:dyDescent="0.25">
      <c r="C59" s="1"/>
      <c r="D59" s="1"/>
      <c r="E59" s="1"/>
      <c r="F59" s="1"/>
      <c r="G59" s="1"/>
      <c r="L59" s="1"/>
      <c r="N59" s="1"/>
    </row>
    <row r="60" spans="3:14" x14ac:dyDescent="0.25">
      <c r="C60" s="1"/>
      <c r="D60" s="1"/>
      <c r="E60" s="1"/>
      <c r="F60" s="1"/>
      <c r="G60" s="1"/>
      <c r="L60" s="1"/>
      <c r="N60" s="1"/>
    </row>
    <row r="61" spans="3:14" x14ac:dyDescent="0.25">
      <c r="C61" s="1"/>
      <c r="D61" s="1"/>
      <c r="E61" s="1"/>
      <c r="F61" s="1"/>
      <c r="G61" s="1"/>
      <c r="L61" s="1"/>
      <c r="N61" s="1"/>
    </row>
    <row r="62" spans="3:14" x14ac:dyDescent="0.25">
      <c r="C62" s="1"/>
      <c r="D62" s="1"/>
      <c r="E62" s="1"/>
      <c r="F62" s="1"/>
      <c r="G62" s="1"/>
      <c r="L62" s="1"/>
      <c r="N62" s="1"/>
    </row>
    <row r="63" spans="3:14" x14ac:dyDescent="0.25">
      <c r="C63" s="1"/>
      <c r="D63" s="1"/>
      <c r="E63" s="1"/>
      <c r="F63" s="1"/>
      <c r="G63" s="1"/>
      <c r="L63" s="1"/>
      <c r="N63" s="1"/>
    </row>
    <row r="64" spans="3:14" x14ac:dyDescent="0.25">
      <c r="C64" s="1"/>
      <c r="D64" s="1"/>
      <c r="E64" s="1"/>
      <c r="F64" s="1"/>
      <c r="G64" s="1"/>
      <c r="L64" s="1"/>
      <c r="N64" s="1"/>
    </row>
    <row r="65" spans="3:14" x14ac:dyDescent="0.25">
      <c r="C65" s="1"/>
      <c r="D65" s="1"/>
      <c r="E65" s="1"/>
      <c r="F65" s="1"/>
      <c r="G65" s="1"/>
      <c r="L65" s="1"/>
      <c r="N65" s="1"/>
    </row>
    <row r="66" spans="3:14" x14ac:dyDescent="0.25">
      <c r="C66" s="1"/>
      <c r="D66" s="1"/>
      <c r="E66" s="1"/>
      <c r="F66" s="1"/>
      <c r="G66" s="1"/>
      <c r="L66" s="1"/>
      <c r="N66" s="1"/>
    </row>
    <row r="67" spans="3:14" x14ac:dyDescent="0.25">
      <c r="C67" s="1"/>
      <c r="D67" s="1"/>
      <c r="E67" s="1"/>
      <c r="F67" s="1"/>
      <c r="G67" s="1"/>
      <c r="L67" s="1"/>
      <c r="N67" s="1"/>
    </row>
    <row r="68" spans="3:14" x14ac:dyDescent="0.25">
      <c r="C68" s="1"/>
      <c r="D68" s="1"/>
      <c r="E68" s="1"/>
      <c r="F68" s="1"/>
      <c r="G68" s="1"/>
      <c r="L68" s="1"/>
      <c r="N68" s="1"/>
    </row>
    <row r="69" spans="3:14" x14ac:dyDescent="0.25">
      <c r="C69" s="1"/>
      <c r="D69" s="1"/>
      <c r="E69" s="1"/>
      <c r="F69" s="1"/>
      <c r="G69" s="1"/>
      <c r="L69" s="1"/>
      <c r="N69" s="1"/>
    </row>
    <row r="70" spans="3:14" x14ac:dyDescent="0.25">
      <c r="C70" s="1"/>
      <c r="D70" s="1"/>
      <c r="E70" s="1"/>
      <c r="F70" s="1"/>
      <c r="G70" s="1"/>
      <c r="L70" s="1"/>
      <c r="N70" s="1"/>
    </row>
    <row r="71" spans="3:14" x14ac:dyDescent="0.25">
      <c r="C71" s="1"/>
      <c r="D71" s="1"/>
      <c r="E71" s="1"/>
      <c r="F71" s="1"/>
      <c r="G71" s="1"/>
      <c r="L71" s="1"/>
      <c r="N71" s="1"/>
    </row>
    <row r="72" spans="3:14" x14ac:dyDescent="0.25">
      <c r="C72" s="1"/>
      <c r="D72" s="1"/>
      <c r="E72" s="1"/>
      <c r="F72" s="1"/>
      <c r="G72" s="1"/>
      <c r="L72" s="1"/>
      <c r="N72" s="1"/>
    </row>
    <row r="73" spans="3:14" x14ac:dyDescent="0.25">
      <c r="C73" s="1"/>
      <c r="D73" s="1"/>
      <c r="E73" s="1"/>
      <c r="F73" s="1"/>
      <c r="G73" s="1"/>
      <c r="L73" s="1"/>
      <c r="N73" s="1"/>
    </row>
    <row r="74" spans="3:14" x14ac:dyDescent="0.25">
      <c r="C74" s="1"/>
      <c r="D74" s="1"/>
      <c r="E74" s="1"/>
      <c r="F74" s="1"/>
      <c r="G74" s="1"/>
      <c r="L74" s="1"/>
      <c r="N74" s="1"/>
    </row>
    <row r="75" spans="3:14" x14ac:dyDescent="0.25">
      <c r="C75" s="1"/>
      <c r="D75" s="1"/>
      <c r="E75" s="1"/>
      <c r="F75" s="1"/>
      <c r="G75" s="1"/>
      <c r="L75" s="1"/>
      <c r="N75" s="1"/>
    </row>
    <row r="76" spans="3:14" x14ac:dyDescent="0.25">
      <c r="C76" s="1"/>
      <c r="D76" s="1"/>
      <c r="E76" s="1"/>
      <c r="F76" s="1"/>
      <c r="G76" s="1"/>
      <c r="L76" s="1"/>
      <c r="N76" s="1"/>
    </row>
    <row r="77" spans="3:14" x14ac:dyDescent="0.25">
      <c r="C77" s="1"/>
      <c r="D77" s="1"/>
      <c r="E77" s="1"/>
      <c r="F77" s="1"/>
      <c r="G77" s="1"/>
      <c r="L77" s="1"/>
      <c r="N77" s="1"/>
    </row>
    <row r="78" spans="3:14" x14ac:dyDescent="0.25">
      <c r="C78" s="1"/>
      <c r="D78" s="1"/>
      <c r="E78" s="1"/>
      <c r="F78" s="1"/>
      <c r="G78" s="1"/>
      <c r="L78" s="1"/>
      <c r="N78" s="1"/>
    </row>
    <row r="79" spans="3:14" x14ac:dyDescent="0.25">
      <c r="C79" s="1"/>
      <c r="D79" s="1"/>
      <c r="E79" s="1"/>
      <c r="F79" s="1"/>
      <c r="G79" s="1"/>
      <c r="L79" s="1"/>
      <c r="N79" s="1"/>
    </row>
    <row r="80" spans="3:14" x14ac:dyDescent="0.25">
      <c r="C80" s="1"/>
      <c r="D80" s="1"/>
      <c r="E80" s="1"/>
      <c r="F80" s="1"/>
      <c r="G80" s="1"/>
      <c r="L80" s="1"/>
      <c r="N80" s="1"/>
    </row>
    <row r="81" spans="3:14" x14ac:dyDescent="0.25">
      <c r="C81" s="1"/>
      <c r="D81" s="1"/>
      <c r="E81" s="1"/>
      <c r="F81" s="1"/>
      <c r="G81" s="1"/>
      <c r="L81" s="1"/>
      <c r="N81" s="1"/>
    </row>
    <row r="82" spans="3:14" x14ac:dyDescent="0.25">
      <c r="C82" s="1"/>
      <c r="D82" s="1"/>
      <c r="E82" s="1"/>
      <c r="F82" s="1"/>
      <c r="G82" s="1"/>
      <c r="L82" s="1"/>
      <c r="N82" s="1"/>
    </row>
    <row r="83" spans="3:14" x14ac:dyDescent="0.25">
      <c r="C83" s="1"/>
      <c r="D83" s="1"/>
      <c r="E83" s="1"/>
      <c r="F83" s="1"/>
      <c r="G83" s="1"/>
      <c r="L83" s="1"/>
      <c r="N83" s="1"/>
    </row>
    <row r="84" spans="3:14" x14ac:dyDescent="0.25">
      <c r="C84" s="1"/>
      <c r="D84" s="1"/>
      <c r="E84" s="1"/>
      <c r="F84" s="1"/>
      <c r="G84" s="1"/>
      <c r="L84" s="1"/>
      <c r="N84" s="1"/>
    </row>
    <row r="85" spans="3:14" x14ac:dyDescent="0.25">
      <c r="C85" s="1"/>
      <c r="D85" s="1"/>
      <c r="E85" s="1"/>
      <c r="F85" s="1"/>
      <c r="G85" s="1"/>
      <c r="L85" s="1"/>
      <c r="N85" s="1"/>
    </row>
    <row r="86" spans="3:14" x14ac:dyDescent="0.25">
      <c r="C86" s="1"/>
      <c r="D86" s="1"/>
      <c r="E86" s="1"/>
      <c r="F86" s="1"/>
      <c r="G86" s="1"/>
      <c r="L86" s="1"/>
      <c r="N86" s="1"/>
    </row>
    <row r="87" spans="3:14" x14ac:dyDescent="0.25">
      <c r="C87" s="1"/>
      <c r="D87" s="1"/>
      <c r="E87" s="1"/>
      <c r="F87" s="1"/>
      <c r="G87" s="1"/>
      <c r="L87" s="1"/>
      <c r="N87" s="1"/>
    </row>
    <row r="88" spans="3:14" x14ac:dyDescent="0.25">
      <c r="C88" s="1"/>
      <c r="D88" s="1"/>
      <c r="E88" s="1"/>
      <c r="F88" s="1"/>
      <c r="G88" s="1"/>
      <c r="L88" s="1"/>
      <c r="N88" s="1"/>
    </row>
    <row r="89" spans="3:14" x14ac:dyDescent="0.25">
      <c r="C89" s="1"/>
      <c r="D89" s="1"/>
      <c r="E89" s="1"/>
      <c r="F89" s="1"/>
      <c r="G89" s="1"/>
      <c r="L89" s="1"/>
      <c r="N89" s="1"/>
    </row>
    <row r="90" spans="3:14" x14ac:dyDescent="0.25">
      <c r="C90" s="1"/>
      <c r="D90" s="1"/>
      <c r="E90" s="1"/>
      <c r="F90" s="1"/>
      <c r="G90" s="1"/>
      <c r="L90" s="1"/>
      <c r="N90" s="1"/>
    </row>
    <row r="91" spans="3:14" x14ac:dyDescent="0.25">
      <c r="C91" s="1"/>
      <c r="D91" s="1"/>
      <c r="E91" s="1"/>
      <c r="F91" s="1"/>
      <c r="G91" s="1"/>
      <c r="L91" s="1"/>
      <c r="N91" s="1"/>
    </row>
    <row r="92" spans="3:14" x14ac:dyDescent="0.25">
      <c r="C92" s="1"/>
      <c r="D92" s="1"/>
      <c r="E92" s="1"/>
      <c r="F92" s="1"/>
      <c r="G92" s="1"/>
      <c r="L92" s="1"/>
      <c r="N92" s="1"/>
    </row>
    <row r="93" spans="3:14" x14ac:dyDescent="0.25">
      <c r="C93" s="1"/>
      <c r="D93" s="1"/>
      <c r="E93" s="1"/>
      <c r="F93" s="1"/>
      <c r="G93" s="1"/>
      <c r="L93" s="1"/>
      <c r="N93" s="1"/>
    </row>
    <row r="94" spans="3:14" x14ac:dyDescent="0.25">
      <c r="C94" s="1"/>
      <c r="D94" s="1"/>
      <c r="E94" s="1"/>
      <c r="F94" s="1"/>
      <c r="G94" s="1"/>
      <c r="L94" s="1"/>
      <c r="N94" s="1"/>
    </row>
    <row r="95" spans="3:14" x14ac:dyDescent="0.25">
      <c r="C95" s="1"/>
      <c r="D95" s="1"/>
      <c r="E95" s="1"/>
      <c r="F95" s="1"/>
      <c r="G95" s="1"/>
      <c r="L95" s="1"/>
      <c r="N95" s="1"/>
    </row>
    <row r="96" spans="3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</sheetData>
  <sheetProtection password="C143" sheet="1" objects="1" scenarios="1" selectLockedCells="1"/>
  <mergeCells count="12">
    <mergeCell ref="I40:K40"/>
    <mergeCell ref="B40:F40"/>
    <mergeCell ref="B39:F39"/>
    <mergeCell ref="L1:N1"/>
    <mergeCell ref="B1:F1"/>
    <mergeCell ref="I39:K39"/>
    <mergeCell ref="L7:L37"/>
    <mergeCell ref="B3:C4"/>
    <mergeCell ref="D3:E4"/>
    <mergeCell ref="F3:F4"/>
    <mergeCell ref="M7:M37"/>
    <mergeCell ref="N7:N37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37">
    <cfRule type="containsBlanks" dxfId="14" priority="931">
      <formula>LEN(TRIM(D7))=0</formula>
    </cfRule>
  </conditionalFormatting>
  <conditionalFormatting sqref="B11 B19:B37">
    <cfRule type="containsBlanks" dxfId="13" priority="452">
      <formula>LEN(TRIM(B11))=0</formula>
    </cfRule>
  </conditionalFormatting>
  <conditionalFormatting sqref="B11 B19:B37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">
    <cfRule type="notContainsBlanks" dxfId="5" priority="428">
      <formula>LEN(TRIM(I7))&gt;0</formula>
    </cfRule>
  </conditionalFormatting>
  <conditionalFormatting sqref="K10 K13 K16 K19 K22 K25 K28 K31 K34 K37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">
    <cfRule type="notContainsBlanks" dxfId="0" priority="423">
      <formula>LEN(TRIM(I10))&gt;0</formula>
    </cfRule>
  </conditionalFormatting>
  <dataValidations count="1">
    <dataValidation type="list" showInputMessage="1" showErrorMessage="1" sqref="E7:E37">
      <formula1>"ks,balení,sada,litr,kg,pár,role,karton,"</formula1>
    </dataValidation>
  </dataValidations>
  <pageMargins left="0.70866141732283472" right="0.15748031496062992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2019-10-10T09:07:17Z</cp:lastPrinted>
  <dcterms:created xsi:type="dcterms:W3CDTF">2014-03-05T12:43:32Z</dcterms:created>
  <dcterms:modified xsi:type="dcterms:W3CDTF">2019-10-10T10:07:56Z</dcterms:modified>
</cp:coreProperties>
</file>