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Tonery!$B$1:$R$37</definedName>
  </definedNames>
  <calcPr calcId="145621"/>
</workbook>
</file>

<file path=xl/calcChain.xml><?xml version="1.0" encoding="utf-8"?>
<calcChain xmlns="http://schemas.openxmlformats.org/spreadsheetml/2006/main">
  <c r="R27" i="22" l="1"/>
  <c r="R28" i="22"/>
  <c r="R29" i="22"/>
  <c r="R30" i="22"/>
  <c r="Q30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Q7" i="22"/>
  <c r="Q8" i="22"/>
  <c r="Q9" i="22"/>
  <c r="Q10" i="22"/>
  <c r="Q24" i="22"/>
  <c r="Q25" i="22"/>
  <c r="Q26" i="22"/>
  <c r="Q27" i="22"/>
  <c r="Q28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9" i="22"/>
  <c r="O33" i="22" l="1"/>
  <c r="P33" i="22"/>
</calcChain>
</file>

<file path=xl/sharedStrings.xml><?xml version="1.0" encoding="utf-8"?>
<sst xmlns="http://schemas.openxmlformats.org/spreadsheetml/2006/main" count="131" uniqueCount="90">
  <si>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</si>
  <si>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</si>
  <si>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</si>
  <si>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</si>
  <si>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</si>
  <si>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</si>
  <si>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</si>
  <si>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</si>
  <si>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</si>
  <si>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</si>
  <si>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</si>
  <si>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</si>
  <si>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</si>
  <si>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</si>
  <si>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</si>
  <si>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</si>
  <si>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2.</t>
  </si>
  <si>
    <t>sada</t>
  </si>
  <si>
    <t>Originální toner. Výtěžnost 2000 stran při 5% pokrytí.</t>
  </si>
  <si>
    <t>Originální toner.  Výtěžnost 2000 stran při 5% pokrytí.</t>
  </si>
  <si>
    <t>Originální toner. Výtěžnost 3500 stran při 5% pokrytí.</t>
  </si>
  <si>
    <t>Originální toner. Výtěžnost 15000 stran při 5% pokrytí.</t>
  </si>
  <si>
    <t>Originální toner. Výtěžnost 12500 stran  při 5% pokrytí.</t>
  </si>
  <si>
    <t>Originální toner. Výtěžnost 7000 stran při 5% pokrytí.</t>
  </si>
  <si>
    <t>Originální toner. Výtěžnost 1500 stran</t>
  </si>
  <si>
    <t>ANO</t>
  </si>
  <si>
    <t>3.</t>
  </si>
  <si>
    <t>4.</t>
  </si>
  <si>
    <t>Toner do tiskárny OKI B412dn</t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</si>
  <si>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do barevné tiskárny OKI C532dn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</si>
  <si>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azurový</t>
    </r>
    <r>
      <rPr>
        <sz val="11"/>
        <color theme="1"/>
        <rFont val="Calibri"/>
        <family val="2"/>
        <charset val="238"/>
        <scheme val="minor"/>
      </rPr>
      <t xml:space="preserve"> do barevné tiskárny OKI C532dn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</si>
  <si>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 xml:space="preserve">purpurový </t>
    </r>
    <r>
      <rPr>
        <sz val="11"/>
        <color theme="1"/>
        <rFont val="Calibri"/>
        <family val="2"/>
        <charset val="238"/>
        <scheme val="minor"/>
      </rPr>
      <t>do barevné tiskárny OKI C532dn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</si>
  <si>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  <r>
      <rPr>
        <sz val="11"/>
        <color theme="1"/>
        <rFont val="Calibri"/>
        <family val="2"/>
        <charset val="238"/>
        <scheme val="minor"/>
      </rPr>
      <t>do barevné tiskárny OKI C532dn</t>
    </r>
  </si>
  <si>
    <t>Toner do tiskárny Canon LBP-3360 A4</t>
  </si>
  <si>
    <t>5.</t>
  </si>
  <si>
    <t>Tonery (II.) 029 - 2019 (T-(II.)-029-2019)</t>
  </si>
  <si>
    <t>Priloha_c._1_Kupni_smlouvy_technicka_specifikace_T-(II.)-029-2019</t>
  </si>
  <si>
    <t>V případě, že se dodavatel při předání zboží na některá uvedená tel. čísla nedovolá, bude v takovém případě volat tel. 377 631 332.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</si>
  <si>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</si>
  <si>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</si>
  <si>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</si>
  <si>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</si>
  <si>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</si>
  <si>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</si>
  <si>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</si>
  <si>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</si>
  <si>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</si>
  <si>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</si>
  <si>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</si>
  <si>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>PS-SP - Jan Pinker,
Tel.: 602 389 189</t>
  </si>
  <si>
    <t>Univerzitní 26,
301 00 Plzeň,
Správa a provoz budov, bytů a ubytoven,
místnost EK 110</t>
  </si>
  <si>
    <t>Maximální cena za jednotlivé položky 
 v Kč BEZ DPH</t>
  </si>
  <si>
    <t>CPV - výběr
TONERY</t>
  </si>
  <si>
    <t>DFST - Markéta Přibylová,
Tel.: 37763 8001</t>
  </si>
  <si>
    <t>Univerzitní 22,
301 00 Plzeň, 
Fakulta strojní - Děkanát,
místnost UV 207</t>
  </si>
  <si>
    <t>Mgr. Tereza Svášková,
Tel.: 725 797 989</t>
  </si>
  <si>
    <t>Sedláčkova 19, 
301 00 Plzeň,
Kulturka</t>
  </si>
  <si>
    <t>Klatovská tř. 51,
301 00 Plzeň, 
Fakulta pedagogická -
Katedra výpočetní a didaktické techniky,
místnost KL 220</t>
  </si>
  <si>
    <t>KHV - Mgr. Martin Urban,
Tel.: 737 410 810,
37763 5346</t>
  </si>
  <si>
    <t>Sedláčkova 38, 
301 00 Plzeň, 
Fakulta filozofická -
Katedra historických věd, 
místnost SO 217</t>
  </si>
  <si>
    <t>KVD - Mgr. Lenka Jirků,
Tel.:  37763 6446,
tjakes@kvd.zcu.cz</t>
  </si>
  <si>
    <t xml:space="preserve">Originální, nebo kompatibilní toner splňující podmínky certifikátu STMC. 
Minimální výtěžnost při 5% pokrytí 2000 stran. </t>
  </si>
  <si>
    <r>
      <t xml:space="preserve">Toner do tiskárny HP LaserJet P1505 -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</si>
  <si>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Originální, nebo kompatibilní tonery splňující podmínky certifikátu STMC.
</t>
    </r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minimální výtěžnost při 5% pokrytí 2000 stran. 
</t>
    </r>
    <r>
      <rPr>
        <b/>
        <sz val="11"/>
        <color theme="1"/>
        <rFont val="Calibri"/>
        <family val="2"/>
        <charset val="238"/>
        <scheme val="minor"/>
      </rPr>
      <t>Červený</t>
    </r>
    <r>
      <rPr>
        <sz val="11"/>
        <color theme="1"/>
        <rFont val="Calibri"/>
        <family val="2"/>
        <charset val="238"/>
        <scheme val="minor"/>
      </rPr>
      <t xml:space="preserve"> minimální výtěžnost při 5% pokrytí 2000 stran. 
</t>
    </r>
    <r>
      <rPr>
        <b/>
        <sz val="11"/>
        <color theme="1"/>
        <rFont val="Calibri"/>
        <family val="2"/>
        <charset val="238"/>
        <scheme val="minor"/>
      </rPr>
      <t>Modrý</t>
    </r>
    <r>
      <rPr>
        <sz val="11"/>
        <color theme="1"/>
        <rFont val="Calibri"/>
        <family val="2"/>
        <charset val="238"/>
        <scheme val="minor"/>
      </rPr>
      <t xml:space="preserve"> minimální výtěžnost při 5% pokrytí 2000 stran. 
</t>
    </r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minimální výtěžnost při 5% pokrytí 3500 stran. </t>
    </r>
  </si>
  <si>
    <t>Sada tonerů OKI MC352dn</t>
  </si>
  <si>
    <t xml:space="preserve">Toner do tiskárny OKI MC362dn - žlutý  </t>
  </si>
  <si>
    <t xml:space="preserve">Toner do tiskárny OKI MC362dn - purpurový  </t>
  </si>
  <si>
    <t xml:space="preserve">Toner do tiskárny OKI MC362dn - azurový </t>
  </si>
  <si>
    <t xml:space="preserve">Toner do tiskárny OKI MC362dn - černý  </t>
  </si>
  <si>
    <t xml:space="preserve"> Toner do tiskárny OKI C321dn - černý </t>
  </si>
  <si>
    <t>Originální toner. Výtěžnost 2200 stran.</t>
  </si>
  <si>
    <t>Toner do tiskárny OKI B710 - černý</t>
  </si>
  <si>
    <t>Toner do tiskárny HP Laser Jet P3015 - černý</t>
  </si>
  <si>
    <t>Toner do tiskárny OKI MC562 - černý</t>
  </si>
  <si>
    <t xml:space="preserve"> Toner do tiskárny OKI C321dn - purpurová </t>
  </si>
  <si>
    <t xml:space="preserve"> Toner do tiskárny OKI C321dn - azurová </t>
  </si>
  <si>
    <t xml:space="preserve">Toner do tiskárny OKI C321dn - žlutý </t>
  </si>
  <si>
    <t>Toner do tiskárny OKI C833dn - azurový velkokapacitní</t>
  </si>
  <si>
    <r>
      <t xml:space="preserve">Originální toner pro tiskárnu v záruce. Výtěžnost min. </t>
    </r>
    <r>
      <rPr>
        <b/>
        <sz val="11"/>
        <color theme="1"/>
        <rFont val="Calibri"/>
        <family val="2"/>
        <charset val="238"/>
        <scheme val="minor"/>
      </rPr>
      <t xml:space="preserve">10 000 </t>
    </r>
    <r>
      <rPr>
        <sz val="11"/>
        <color theme="1"/>
        <rFont val="Calibri"/>
        <family val="2"/>
        <charset val="238"/>
        <scheme val="minor"/>
      </rPr>
      <t>stran A4 v souladu s normou ISO/IEC 19798. 
Při splnění požadované výtěžnosti možno dodat i jako sadu více tonerů.</t>
    </r>
  </si>
  <si>
    <t>Toner do tiskárny OKI C833dn - purpurový velkokapacitní</t>
  </si>
  <si>
    <t>Toner do tiskárny OKI C833dn - žlutý velkokapacitní</t>
  </si>
  <si>
    <r>
      <t xml:space="preserve">Originální toner pro tiskárnu v záruce. Výtěžnost min. </t>
    </r>
    <r>
      <rPr>
        <b/>
        <sz val="11"/>
        <color theme="1"/>
        <rFont val="Calibri"/>
        <family val="2"/>
        <charset val="238"/>
        <scheme val="minor"/>
      </rPr>
      <t xml:space="preserve">10 000 </t>
    </r>
    <r>
      <rPr>
        <sz val="11"/>
        <color theme="1"/>
        <rFont val="Calibri"/>
        <family val="2"/>
        <charset val="238"/>
        <scheme val="minor"/>
      </rPr>
      <t>stran A4 v souladu s normou ISO/IEC 19798.
Při splnění požadované výtěžnosti možno dodat i jako sadu více tonerů.</t>
    </r>
  </si>
  <si>
    <t>Toner do tiskárny OKI C833dn - černý velkokapacitní</t>
  </si>
  <si>
    <r>
      <t>Originální toner pro tiskárnu v záruce. Výtěžnost min. 1</t>
    </r>
    <r>
      <rPr>
        <b/>
        <sz val="11"/>
        <color theme="1"/>
        <rFont val="Calibri"/>
        <family val="2"/>
        <charset val="238"/>
        <scheme val="minor"/>
      </rPr>
      <t>0 000</t>
    </r>
    <r>
      <rPr>
        <sz val="11"/>
        <color theme="1"/>
        <rFont val="Calibri"/>
        <family val="2"/>
        <charset val="238"/>
        <scheme val="minor"/>
      </rPr>
      <t xml:space="preserve"> stran A4 v souladu s normou ISO/IEC 19798. 
Při splnění požadované výtěžnosti možno dodat i jako sadu více tonerů.</t>
    </r>
  </si>
  <si>
    <t>Originální toner. Výtěžnost 7 000 stran.</t>
  </si>
  <si>
    <t>Originální toner. Výtěžnost 6 000 stran.</t>
  </si>
  <si>
    <t>Originální nebo kompatibilní toner. Výtěžnost 15 000 stran.</t>
  </si>
  <si>
    <t>Originální nebo kompatibilní toner. Výtěžnost 6 000 stran.</t>
  </si>
  <si>
    <t>Toner pro kopírku Triumph Adler 256i - černý</t>
  </si>
  <si>
    <t xml:space="preserve">Název projektu: ESF projekt Západočeské univerzity v Plzni
Číslo projektu: CZ.02.2.69/0.0/0.0/16_015/0002287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</si>
</sst>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4" fillId="4" borderId="28" xfId="0" applyNumberFormat="1" applyFon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6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4" fillId="4" borderId="29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0" borderId="36" xfId="0" applyBorder="1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4" fillId="4" borderId="21" xfId="0" applyNumberFormat="1" applyFont="1" applyFill="1" applyBorder="1" applyAlignment="1" applyProtection="1">
      <alignment horizontal="left" vertical="center" wrapText="1" indent="1" shrinkToFit="1"/>
    </xf>
    <xf numFmtId="0" fontId="0" fillId="4" borderId="8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 shrinkToFi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4" fillId="4" borderId="12" xfId="0" applyNumberFormat="1" applyFont="1" applyFill="1" applyBorder="1" applyAlignment="1" applyProtection="1">
      <alignment horizontal="left" vertical="center" wrapText="1" indent="1" shrinkToFi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3" borderId="34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0" xfId="0" applyBorder="1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abSelected="1" zoomScale="80" zoomScaleNormal="80" zoomScaleSheetLayoutView="55" workbookViewId="0">
      <selection activeCell="F8" sqref="F8"/>
    </sheetView>
  </sheetViews>
  <sheetFormatPr defaultRowHeight="14.4" x14ac:dyDescent="0.3"/>
  <cols>
    <col min="1" max="1" width="1.44140625" style="95" customWidth="1"/>
    <col min="2" max="2" width="5.6640625" style="95" customWidth="1"/>
    <col min="3" max="3" width="43.44140625" style="9" customWidth="1"/>
    <col min="4" max="4" width="9.6640625" style="140" customWidth="1"/>
    <col min="5" max="5" width="9" style="13" customWidth="1"/>
    <col min="6" max="6" width="89.5546875" style="9" customWidth="1"/>
    <col min="7" max="7" width="29.109375" style="141" customWidth="1"/>
    <col min="8" max="8" width="20.88671875" style="9" customWidth="1"/>
    <col min="9" max="9" width="19" style="9" customWidth="1"/>
    <col min="10" max="10" width="59.33203125" style="10" customWidth="1"/>
    <col min="11" max="11" width="20.6640625" style="10" customWidth="1"/>
    <col min="12" max="12" width="25.44140625" style="10" customWidth="1"/>
    <col min="13" max="13" width="30.88671875" style="9" customWidth="1"/>
    <col min="14" max="14" width="20.44140625" style="141" hidden="1" customWidth="1"/>
    <col min="15" max="15" width="20.88671875" style="95" customWidth="1"/>
    <col min="16" max="16" width="23.33203125" style="95" customWidth="1"/>
    <col min="17" max="17" width="21" style="95" customWidth="1"/>
    <col min="18" max="18" width="19.44140625" style="95" customWidth="1"/>
    <col min="19" max="19" width="37" style="129" customWidth="1"/>
    <col min="20" max="16384" width="8.88671875" style="95"/>
  </cols>
  <sheetData>
    <row r="1" spans="1:19" s="10" customFormat="1" ht="24.6" customHeight="1" x14ac:dyDescent="0.3">
      <c r="B1" s="68" t="s">
        <v>35</v>
      </c>
      <c r="C1" s="72"/>
      <c r="D1" s="13"/>
      <c r="E1" s="13"/>
      <c r="F1" s="9"/>
      <c r="G1" s="73"/>
      <c r="H1" s="74"/>
      <c r="I1" s="75"/>
      <c r="J1" s="75"/>
      <c r="K1" s="76"/>
      <c r="L1" s="76"/>
      <c r="M1" s="9"/>
      <c r="N1" s="9"/>
      <c r="P1" s="66" t="s">
        <v>36</v>
      </c>
      <c r="Q1" s="66"/>
      <c r="R1" s="66"/>
      <c r="S1" s="77"/>
    </row>
    <row r="2" spans="1:19" s="10" customFormat="1" ht="18.75" customHeight="1" x14ac:dyDescent="0.3">
      <c r="C2" s="9"/>
      <c r="D2" s="7"/>
      <c r="E2" s="8"/>
      <c r="F2" s="9"/>
      <c r="G2" s="78"/>
      <c r="H2" s="78"/>
      <c r="I2" s="78"/>
      <c r="J2" s="78"/>
      <c r="K2" s="78"/>
      <c r="L2" s="78"/>
      <c r="M2" s="9"/>
      <c r="N2" s="9"/>
      <c r="P2" s="79"/>
      <c r="Q2" s="79"/>
      <c r="S2" s="80"/>
    </row>
    <row r="3" spans="1:19" s="10" customFormat="1" ht="21" customHeight="1" x14ac:dyDescent="0.3">
      <c r="B3" s="81"/>
      <c r="C3" s="82" t="s">
        <v>10</v>
      </c>
      <c r="D3" s="83"/>
      <c r="E3" s="83"/>
      <c r="F3" s="83"/>
      <c r="G3" s="84"/>
      <c r="H3" s="84"/>
      <c r="I3" s="84"/>
      <c r="J3" s="84"/>
      <c r="K3" s="84"/>
      <c r="L3" s="84"/>
      <c r="M3" s="79"/>
      <c r="N3" s="77"/>
      <c r="O3" s="77"/>
      <c r="P3" s="79"/>
      <c r="Q3" s="79"/>
      <c r="S3" s="77"/>
    </row>
    <row r="4" spans="1:19" s="10" customFormat="1" ht="21" customHeight="1" thickBot="1" x14ac:dyDescent="0.35">
      <c r="B4" s="85"/>
      <c r="C4" s="86" t="s">
        <v>12</v>
      </c>
      <c r="D4" s="83"/>
      <c r="E4" s="83"/>
      <c r="F4" s="83"/>
      <c r="G4" s="83"/>
      <c r="H4" s="79"/>
      <c r="I4" s="79"/>
      <c r="J4" s="79"/>
      <c r="K4" s="79"/>
      <c r="L4" s="79"/>
      <c r="M4" s="79"/>
      <c r="N4" s="9"/>
      <c r="O4" s="9"/>
      <c r="P4" s="79"/>
      <c r="Q4" s="79"/>
      <c r="S4" s="77"/>
    </row>
    <row r="5" spans="1:19" s="10" customFormat="1" ht="38.25" customHeight="1" thickBot="1" x14ac:dyDescent="0.35">
      <c r="B5" s="11"/>
      <c r="C5" s="12"/>
      <c r="D5" s="13"/>
      <c r="E5" s="13"/>
      <c r="F5" s="9"/>
      <c r="G5" s="22" t="s">
        <v>11</v>
      </c>
      <c r="H5" s="9"/>
      <c r="I5" s="9"/>
      <c r="J5" s="87"/>
      <c r="M5" s="9"/>
      <c r="N5" s="14"/>
      <c r="P5" s="33" t="s">
        <v>11</v>
      </c>
      <c r="S5" s="88"/>
    </row>
    <row r="6" spans="1:19" s="10" customFormat="1" ht="112.5" customHeight="1" thickTop="1" thickBot="1" x14ac:dyDescent="0.35">
      <c r="B6" s="15" t="s">
        <v>1</v>
      </c>
      <c r="C6" s="40" t="s">
        <v>38</v>
      </c>
      <c r="D6" s="40" t="s">
        <v>0</v>
      </c>
      <c r="E6" s="40" t="s">
        <v>39</v>
      </c>
      <c r="F6" s="40" t="s">
        <v>40</v>
      </c>
      <c r="G6" s="36" t="s">
        <v>2</v>
      </c>
      <c r="H6" s="40" t="s">
        <v>41</v>
      </c>
      <c r="I6" s="40" t="s">
        <v>42</v>
      </c>
      <c r="J6" s="40" t="s">
        <v>45</v>
      </c>
      <c r="K6" s="40" t="s">
        <v>46</v>
      </c>
      <c r="L6" s="59" t="s">
        <v>47</v>
      </c>
      <c r="M6" s="40" t="s">
        <v>48</v>
      </c>
      <c r="N6" s="40" t="s">
        <v>51</v>
      </c>
      <c r="O6" s="40" t="s">
        <v>6</v>
      </c>
      <c r="P6" s="34" t="s">
        <v>7</v>
      </c>
      <c r="Q6" s="59" t="s">
        <v>8</v>
      </c>
      <c r="R6" s="59" t="s">
        <v>9</v>
      </c>
      <c r="S6" s="40" t="s">
        <v>52</v>
      </c>
    </row>
    <row r="7" spans="1:19" ht="97.5" customHeight="1" thickTop="1" thickBot="1" x14ac:dyDescent="0.35">
      <c r="A7" s="89" t="s">
        <v>15</v>
      </c>
      <c r="B7" s="90">
        <v>1</v>
      </c>
      <c r="C7" s="91" t="s">
        <v>62</v>
      </c>
      <c r="D7" s="92">
        <v>1</v>
      </c>
      <c r="E7" s="21" t="s">
        <v>14</v>
      </c>
      <c r="F7" s="93" t="s">
        <v>61</v>
      </c>
      <c r="G7" s="41"/>
      <c r="H7" s="94" t="s">
        <v>43</v>
      </c>
      <c r="I7" s="58" t="s">
        <v>44</v>
      </c>
      <c r="J7" s="58"/>
      <c r="K7" s="58"/>
      <c r="L7" s="21" t="s">
        <v>49</v>
      </c>
      <c r="M7" s="21" t="s">
        <v>50</v>
      </c>
      <c r="N7" s="42">
        <f t="shared" ref="N7:N30" si="0">D7*O7</f>
        <v>250</v>
      </c>
      <c r="O7" s="43">
        <v>250</v>
      </c>
      <c r="P7" s="44"/>
      <c r="Q7" s="45">
        <f t="shared" ref="Q7:Q30" si="1">D7*P7</f>
        <v>0</v>
      </c>
      <c r="R7" s="46" t="str">
        <f t="shared" ref="R7:R30" si="2">IF(ISNUMBER(P7), IF(P7&gt;O7,"NEVYHOVUJE","VYHOVUJE")," ")</f>
        <v xml:space="preserve"> </v>
      </c>
      <c r="S7" s="56" t="s">
        <v>3</v>
      </c>
    </row>
    <row r="8" spans="1:19" ht="94.5" customHeight="1" thickTop="1" thickBot="1" x14ac:dyDescent="0.35">
      <c r="A8" s="89" t="s">
        <v>16</v>
      </c>
      <c r="B8" s="96">
        <v>2</v>
      </c>
      <c r="C8" s="97" t="s">
        <v>64</v>
      </c>
      <c r="D8" s="98">
        <v>2</v>
      </c>
      <c r="E8" s="48" t="s">
        <v>17</v>
      </c>
      <c r="F8" s="99" t="s">
        <v>63</v>
      </c>
      <c r="G8" s="47"/>
      <c r="H8" s="100" t="s">
        <v>43</v>
      </c>
      <c r="I8" s="48" t="s">
        <v>44</v>
      </c>
      <c r="J8" s="48"/>
      <c r="K8" s="48"/>
      <c r="L8" s="48" t="s">
        <v>53</v>
      </c>
      <c r="M8" s="48" t="s">
        <v>54</v>
      </c>
      <c r="N8" s="49">
        <f t="shared" si="0"/>
        <v>3302</v>
      </c>
      <c r="O8" s="50">
        <v>1651</v>
      </c>
      <c r="P8" s="51"/>
      <c r="Q8" s="45">
        <f t="shared" si="1"/>
        <v>0</v>
      </c>
      <c r="R8" s="52" t="str">
        <f t="shared" si="2"/>
        <v xml:space="preserve"> </v>
      </c>
      <c r="S8" s="57" t="s">
        <v>3</v>
      </c>
    </row>
    <row r="9" spans="1:19" ht="46.5" customHeight="1" thickTop="1" x14ac:dyDescent="0.3">
      <c r="A9" s="89" t="s">
        <v>26</v>
      </c>
      <c r="B9" s="101">
        <v>3</v>
      </c>
      <c r="C9" s="102" t="s">
        <v>65</v>
      </c>
      <c r="D9" s="103">
        <v>1</v>
      </c>
      <c r="E9" s="104" t="s">
        <v>14</v>
      </c>
      <c r="F9" s="105" t="s">
        <v>18</v>
      </c>
      <c r="G9" s="32"/>
      <c r="H9" s="63" t="s">
        <v>43</v>
      </c>
      <c r="I9" s="63" t="s">
        <v>25</v>
      </c>
      <c r="J9" s="63" t="s">
        <v>89</v>
      </c>
      <c r="K9" s="63"/>
      <c r="L9" s="63" t="s">
        <v>55</v>
      </c>
      <c r="M9" s="63" t="s">
        <v>56</v>
      </c>
      <c r="N9" s="6">
        <f t="shared" si="0"/>
        <v>1800</v>
      </c>
      <c r="O9" s="24">
        <v>1800</v>
      </c>
      <c r="P9" s="38"/>
      <c r="Q9" s="39">
        <f t="shared" si="1"/>
        <v>0</v>
      </c>
      <c r="R9" s="30" t="str">
        <f t="shared" si="2"/>
        <v xml:space="preserve"> </v>
      </c>
      <c r="S9" s="69" t="s">
        <v>3</v>
      </c>
    </row>
    <row r="10" spans="1:19" ht="46.5" customHeight="1" x14ac:dyDescent="0.3">
      <c r="A10" s="106"/>
      <c r="B10" s="107">
        <v>4</v>
      </c>
      <c r="C10" s="108" t="s">
        <v>66</v>
      </c>
      <c r="D10" s="55">
        <v>1</v>
      </c>
      <c r="E10" s="20" t="s">
        <v>14</v>
      </c>
      <c r="F10" s="109" t="s">
        <v>18</v>
      </c>
      <c r="G10" s="23"/>
      <c r="H10" s="64"/>
      <c r="I10" s="64"/>
      <c r="J10" s="64"/>
      <c r="K10" s="64"/>
      <c r="L10" s="64"/>
      <c r="M10" s="64"/>
      <c r="N10" s="4">
        <f t="shared" si="0"/>
        <v>1800</v>
      </c>
      <c r="O10" s="25">
        <v>1800</v>
      </c>
      <c r="P10" s="27"/>
      <c r="Q10" s="31">
        <f t="shared" si="1"/>
        <v>0</v>
      </c>
      <c r="R10" s="28" t="str">
        <f t="shared" si="2"/>
        <v xml:space="preserve"> </v>
      </c>
      <c r="S10" s="70"/>
    </row>
    <row r="11" spans="1:19" ht="46.5" customHeight="1" x14ac:dyDescent="0.3">
      <c r="A11" s="106"/>
      <c r="B11" s="107">
        <v>5</v>
      </c>
      <c r="C11" s="110" t="s">
        <v>67</v>
      </c>
      <c r="D11" s="111">
        <v>1</v>
      </c>
      <c r="E11" s="112" t="s">
        <v>14</v>
      </c>
      <c r="F11" s="113" t="s">
        <v>19</v>
      </c>
      <c r="G11" s="23"/>
      <c r="H11" s="64"/>
      <c r="I11" s="64"/>
      <c r="J11" s="64"/>
      <c r="K11" s="64"/>
      <c r="L11" s="64"/>
      <c r="M11" s="64"/>
      <c r="N11" s="4">
        <f t="shared" si="0"/>
        <v>1800</v>
      </c>
      <c r="O11" s="53">
        <v>1800</v>
      </c>
      <c r="P11" s="27"/>
      <c r="Q11" s="31">
        <f t="shared" si="1"/>
        <v>0</v>
      </c>
      <c r="R11" s="28" t="str">
        <f t="shared" si="2"/>
        <v xml:space="preserve"> </v>
      </c>
      <c r="S11" s="70"/>
    </row>
    <row r="12" spans="1:19" ht="46.5" customHeight="1" x14ac:dyDescent="0.3">
      <c r="A12" s="106"/>
      <c r="B12" s="107">
        <v>6</v>
      </c>
      <c r="C12" s="114" t="s">
        <v>68</v>
      </c>
      <c r="D12" s="55">
        <v>1</v>
      </c>
      <c r="E12" s="20" t="s">
        <v>14</v>
      </c>
      <c r="F12" s="113" t="s">
        <v>20</v>
      </c>
      <c r="G12" s="23"/>
      <c r="H12" s="64"/>
      <c r="I12" s="64"/>
      <c r="J12" s="64"/>
      <c r="K12" s="64"/>
      <c r="L12" s="64"/>
      <c r="M12" s="64"/>
      <c r="N12" s="4">
        <f t="shared" si="0"/>
        <v>1400</v>
      </c>
      <c r="O12" s="25">
        <v>1400</v>
      </c>
      <c r="P12" s="27"/>
      <c r="Q12" s="31">
        <f t="shared" si="1"/>
        <v>0</v>
      </c>
      <c r="R12" s="28" t="str">
        <f t="shared" si="2"/>
        <v xml:space="preserve"> </v>
      </c>
      <c r="S12" s="70"/>
    </row>
    <row r="13" spans="1:19" ht="46.5" customHeight="1" x14ac:dyDescent="0.3">
      <c r="A13" s="106"/>
      <c r="B13" s="107">
        <v>7</v>
      </c>
      <c r="C13" s="115" t="s">
        <v>69</v>
      </c>
      <c r="D13" s="55">
        <v>1</v>
      </c>
      <c r="E13" s="20" t="s">
        <v>14</v>
      </c>
      <c r="F13" s="109" t="s">
        <v>70</v>
      </c>
      <c r="G13" s="23"/>
      <c r="H13" s="64"/>
      <c r="I13" s="64"/>
      <c r="J13" s="64"/>
      <c r="K13" s="64"/>
      <c r="L13" s="64"/>
      <c r="M13" s="64"/>
      <c r="N13" s="4">
        <f t="shared" si="0"/>
        <v>1800</v>
      </c>
      <c r="O13" s="25">
        <v>1800</v>
      </c>
      <c r="P13" s="27"/>
      <c r="Q13" s="31">
        <f t="shared" si="1"/>
        <v>0</v>
      </c>
      <c r="R13" s="28" t="str">
        <f t="shared" si="2"/>
        <v xml:space="preserve"> </v>
      </c>
      <c r="S13" s="70"/>
    </row>
    <row r="14" spans="1:19" ht="46.5" customHeight="1" x14ac:dyDescent="0.3">
      <c r="A14" s="106"/>
      <c r="B14" s="107">
        <v>8</v>
      </c>
      <c r="C14" s="115" t="s">
        <v>71</v>
      </c>
      <c r="D14" s="55">
        <v>1</v>
      </c>
      <c r="E14" s="20" t="s">
        <v>14</v>
      </c>
      <c r="F14" s="116" t="s">
        <v>21</v>
      </c>
      <c r="G14" s="23"/>
      <c r="H14" s="64"/>
      <c r="I14" s="64"/>
      <c r="J14" s="64"/>
      <c r="K14" s="64"/>
      <c r="L14" s="64"/>
      <c r="M14" s="64"/>
      <c r="N14" s="4">
        <f t="shared" si="0"/>
        <v>4900</v>
      </c>
      <c r="O14" s="25">
        <v>4900</v>
      </c>
      <c r="P14" s="27"/>
      <c r="Q14" s="31">
        <f t="shared" si="1"/>
        <v>0</v>
      </c>
      <c r="R14" s="28" t="str">
        <f t="shared" si="2"/>
        <v xml:space="preserve"> </v>
      </c>
      <c r="S14" s="70"/>
    </row>
    <row r="15" spans="1:19" ht="46.5" customHeight="1" x14ac:dyDescent="0.3">
      <c r="A15" s="106"/>
      <c r="B15" s="107">
        <v>9</v>
      </c>
      <c r="C15" s="115" t="s">
        <v>72</v>
      </c>
      <c r="D15" s="55">
        <v>1</v>
      </c>
      <c r="E15" s="20" t="s">
        <v>14</v>
      </c>
      <c r="F15" s="117" t="s">
        <v>22</v>
      </c>
      <c r="G15" s="23"/>
      <c r="H15" s="64"/>
      <c r="I15" s="64"/>
      <c r="J15" s="64"/>
      <c r="K15" s="64"/>
      <c r="L15" s="64"/>
      <c r="M15" s="64"/>
      <c r="N15" s="4">
        <f t="shared" si="0"/>
        <v>4700</v>
      </c>
      <c r="O15" s="25">
        <v>4700</v>
      </c>
      <c r="P15" s="27"/>
      <c r="Q15" s="31">
        <f t="shared" si="1"/>
        <v>0</v>
      </c>
      <c r="R15" s="28" t="str">
        <f t="shared" si="2"/>
        <v xml:space="preserve"> </v>
      </c>
      <c r="S15" s="70"/>
    </row>
    <row r="16" spans="1:19" ht="46.5" customHeight="1" x14ac:dyDescent="0.3">
      <c r="A16" s="106"/>
      <c r="B16" s="107">
        <v>10</v>
      </c>
      <c r="C16" s="115" t="s">
        <v>73</v>
      </c>
      <c r="D16" s="55">
        <v>1</v>
      </c>
      <c r="E16" s="20" t="s">
        <v>14</v>
      </c>
      <c r="F16" s="117" t="s">
        <v>23</v>
      </c>
      <c r="G16" s="23"/>
      <c r="H16" s="64"/>
      <c r="I16" s="64"/>
      <c r="J16" s="64"/>
      <c r="K16" s="64"/>
      <c r="L16" s="64"/>
      <c r="M16" s="64"/>
      <c r="N16" s="4">
        <f t="shared" si="0"/>
        <v>2300</v>
      </c>
      <c r="O16" s="25">
        <v>2300</v>
      </c>
      <c r="P16" s="27"/>
      <c r="Q16" s="31">
        <f t="shared" si="1"/>
        <v>0</v>
      </c>
      <c r="R16" s="28" t="str">
        <f t="shared" si="2"/>
        <v xml:space="preserve"> </v>
      </c>
      <c r="S16" s="70"/>
    </row>
    <row r="17" spans="1:20" ht="46.5" customHeight="1" x14ac:dyDescent="0.3">
      <c r="A17" s="106"/>
      <c r="B17" s="107">
        <v>11</v>
      </c>
      <c r="C17" s="115" t="s">
        <v>75</v>
      </c>
      <c r="D17" s="55">
        <v>1</v>
      </c>
      <c r="E17" s="20" t="s">
        <v>14</v>
      </c>
      <c r="F17" s="117" t="s">
        <v>24</v>
      </c>
      <c r="G17" s="23"/>
      <c r="H17" s="64"/>
      <c r="I17" s="64"/>
      <c r="J17" s="64"/>
      <c r="K17" s="64"/>
      <c r="L17" s="64"/>
      <c r="M17" s="64"/>
      <c r="N17" s="4">
        <f t="shared" si="0"/>
        <v>1900</v>
      </c>
      <c r="O17" s="25">
        <v>1900</v>
      </c>
      <c r="P17" s="27"/>
      <c r="Q17" s="31">
        <f t="shared" si="1"/>
        <v>0</v>
      </c>
      <c r="R17" s="28" t="str">
        <f t="shared" si="2"/>
        <v xml:space="preserve"> </v>
      </c>
      <c r="S17" s="70"/>
    </row>
    <row r="18" spans="1:20" ht="46.5" customHeight="1" x14ac:dyDescent="0.3">
      <c r="A18" s="106"/>
      <c r="B18" s="107">
        <v>12</v>
      </c>
      <c r="C18" s="115" t="s">
        <v>74</v>
      </c>
      <c r="D18" s="55">
        <v>1</v>
      </c>
      <c r="E18" s="20" t="s">
        <v>14</v>
      </c>
      <c r="F18" s="117" t="s">
        <v>24</v>
      </c>
      <c r="G18" s="23"/>
      <c r="H18" s="64"/>
      <c r="I18" s="64"/>
      <c r="J18" s="64"/>
      <c r="K18" s="64"/>
      <c r="L18" s="64"/>
      <c r="M18" s="64"/>
      <c r="N18" s="4">
        <f t="shared" si="0"/>
        <v>1900</v>
      </c>
      <c r="O18" s="25">
        <v>1900</v>
      </c>
      <c r="P18" s="27"/>
      <c r="Q18" s="31">
        <f t="shared" si="1"/>
        <v>0</v>
      </c>
      <c r="R18" s="28" t="str">
        <f t="shared" si="2"/>
        <v xml:space="preserve"> </v>
      </c>
      <c r="S18" s="70"/>
    </row>
    <row r="19" spans="1:20" ht="46.5" customHeight="1" thickBot="1" x14ac:dyDescent="0.35">
      <c r="A19" s="106"/>
      <c r="B19" s="118">
        <v>13</v>
      </c>
      <c r="C19" s="91" t="s">
        <v>76</v>
      </c>
      <c r="D19" s="92">
        <v>1</v>
      </c>
      <c r="E19" s="21" t="s">
        <v>14</v>
      </c>
      <c r="F19" s="93" t="s">
        <v>24</v>
      </c>
      <c r="G19" s="35"/>
      <c r="H19" s="65"/>
      <c r="I19" s="65"/>
      <c r="J19" s="65"/>
      <c r="K19" s="65"/>
      <c r="L19" s="65"/>
      <c r="M19" s="65"/>
      <c r="N19" s="5">
        <f t="shared" si="0"/>
        <v>1900</v>
      </c>
      <c r="O19" s="26">
        <v>1900</v>
      </c>
      <c r="P19" s="54"/>
      <c r="Q19" s="37">
        <f t="shared" si="1"/>
        <v>0</v>
      </c>
      <c r="R19" s="29" t="str">
        <f t="shared" si="2"/>
        <v xml:space="preserve"> </v>
      </c>
      <c r="S19" s="71"/>
    </row>
    <row r="20" spans="1:20" ht="56.25" customHeight="1" thickTop="1" x14ac:dyDescent="0.3">
      <c r="A20" s="89" t="s">
        <v>27</v>
      </c>
      <c r="B20" s="101">
        <v>14</v>
      </c>
      <c r="C20" s="119" t="s">
        <v>77</v>
      </c>
      <c r="D20" s="103">
        <v>1</v>
      </c>
      <c r="E20" s="104" t="s">
        <v>14</v>
      </c>
      <c r="F20" s="120" t="s">
        <v>78</v>
      </c>
      <c r="G20" s="32"/>
      <c r="H20" s="63" t="s">
        <v>43</v>
      </c>
      <c r="I20" s="63" t="s">
        <v>44</v>
      </c>
      <c r="J20" s="63"/>
      <c r="K20" s="63"/>
      <c r="L20" s="63" t="s">
        <v>60</v>
      </c>
      <c r="M20" s="63" t="s">
        <v>57</v>
      </c>
      <c r="N20" s="6">
        <f t="shared" si="0"/>
        <v>4300</v>
      </c>
      <c r="O20" s="24">
        <v>4300</v>
      </c>
      <c r="P20" s="38"/>
      <c r="Q20" s="39">
        <f t="shared" si="1"/>
        <v>0</v>
      </c>
      <c r="R20" s="30" t="str">
        <f t="shared" si="2"/>
        <v xml:space="preserve"> </v>
      </c>
      <c r="S20" s="69" t="s">
        <v>3</v>
      </c>
    </row>
    <row r="21" spans="1:20" ht="56.25" customHeight="1" x14ac:dyDescent="0.3">
      <c r="A21" s="106"/>
      <c r="B21" s="107">
        <v>15</v>
      </c>
      <c r="C21" s="121" t="s">
        <v>79</v>
      </c>
      <c r="D21" s="55">
        <v>1</v>
      </c>
      <c r="E21" s="20" t="s">
        <v>14</v>
      </c>
      <c r="F21" s="117" t="s">
        <v>78</v>
      </c>
      <c r="G21" s="23"/>
      <c r="H21" s="64"/>
      <c r="I21" s="64"/>
      <c r="J21" s="64"/>
      <c r="K21" s="64"/>
      <c r="L21" s="64"/>
      <c r="M21" s="64"/>
      <c r="N21" s="4">
        <f t="shared" si="0"/>
        <v>4300</v>
      </c>
      <c r="O21" s="25">
        <v>4300</v>
      </c>
      <c r="P21" s="27"/>
      <c r="Q21" s="31">
        <f t="shared" si="1"/>
        <v>0</v>
      </c>
      <c r="R21" s="28" t="str">
        <f t="shared" si="2"/>
        <v xml:space="preserve"> </v>
      </c>
      <c r="S21" s="70"/>
    </row>
    <row r="22" spans="1:20" ht="56.25" customHeight="1" x14ac:dyDescent="0.3">
      <c r="A22" s="106"/>
      <c r="B22" s="107">
        <v>16</v>
      </c>
      <c r="C22" s="121" t="s">
        <v>80</v>
      </c>
      <c r="D22" s="55">
        <v>1</v>
      </c>
      <c r="E22" s="20" t="s">
        <v>14</v>
      </c>
      <c r="F22" s="117" t="s">
        <v>81</v>
      </c>
      <c r="G22" s="23"/>
      <c r="H22" s="64"/>
      <c r="I22" s="64"/>
      <c r="J22" s="64"/>
      <c r="K22" s="64"/>
      <c r="L22" s="64"/>
      <c r="M22" s="64"/>
      <c r="N22" s="4">
        <f t="shared" si="0"/>
        <v>4300</v>
      </c>
      <c r="O22" s="25">
        <v>4300</v>
      </c>
      <c r="P22" s="27"/>
      <c r="Q22" s="31">
        <f t="shared" si="1"/>
        <v>0</v>
      </c>
      <c r="R22" s="28" t="str">
        <f t="shared" si="2"/>
        <v xml:space="preserve"> </v>
      </c>
      <c r="S22" s="70"/>
    </row>
    <row r="23" spans="1:20" ht="56.25" customHeight="1" thickBot="1" x14ac:dyDescent="0.35">
      <c r="A23" s="106"/>
      <c r="B23" s="122">
        <v>17</v>
      </c>
      <c r="C23" s="123" t="s">
        <v>82</v>
      </c>
      <c r="D23" s="92">
        <v>2</v>
      </c>
      <c r="E23" s="21" t="s">
        <v>14</v>
      </c>
      <c r="F23" s="93" t="s">
        <v>83</v>
      </c>
      <c r="G23" s="35"/>
      <c r="H23" s="65"/>
      <c r="I23" s="65"/>
      <c r="J23" s="65"/>
      <c r="K23" s="65"/>
      <c r="L23" s="65"/>
      <c r="M23" s="65"/>
      <c r="N23" s="5">
        <f t="shared" si="0"/>
        <v>3800</v>
      </c>
      <c r="O23" s="26">
        <v>1900</v>
      </c>
      <c r="P23" s="54"/>
      <c r="Q23" s="37">
        <f t="shared" si="1"/>
        <v>0</v>
      </c>
      <c r="R23" s="29" t="str">
        <f t="shared" si="2"/>
        <v xml:space="preserve"> </v>
      </c>
      <c r="S23" s="71"/>
    </row>
    <row r="24" spans="1:20" ht="33.75" customHeight="1" thickTop="1" x14ac:dyDescent="0.3">
      <c r="A24" s="89" t="s">
        <v>34</v>
      </c>
      <c r="B24" s="101">
        <v>18</v>
      </c>
      <c r="C24" s="124" t="s">
        <v>28</v>
      </c>
      <c r="D24" s="111">
        <v>2</v>
      </c>
      <c r="E24" s="112" t="s">
        <v>14</v>
      </c>
      <c r="F24" s="113" t="s">
        <v>84</v>
      </c>
      <c r="G24" s="32"/>
      <c r="H24" s="63" t="s">
        <v>43</v>
      </c>
      <c r="I24" s="63" t="s">
        <v>44</v>
      </c>
      <c r="J24" s="63"/>
      <c r="K24" s="63"/>
      <c r="L24" s="63" t="s">
        <v>58</v>
      </c>
      <c r="M24" s="63" t="s">
        <v>59</v>
      </c>
      <c r="N24" s="6">
        <f t="shared" si="0"/>
        <v>5000</v>
      </c>
      <c r="O24" s="53">
        <v>2500</v>
      </c>
      <c r="P24" s="38"/>
      <c r="Q24" s="39">
        <f t="shared" si="1"/>
        <v>0</v>
      </c>
      <c r="R24" s="30" t="str">
        <f t="shared" si="2"/>
        <v xml:space="preserve"> </v>
      </c>
      <c r="S24" s="69" t="s">
        <v>3</v>
      </c>
    </row>
    <row r="25" spans="1:20" ht="33.75" customHeight="1" x14ac:dyDescent="0.3">
      <c r="A25" s="106"/>
      <c r="B25" s="107">
        <v>19</v>
      </c>
      <c r="C25" s="115" t="s">
        <v>29</v>
      </c>
      <c r="D25" s="55">
        <v>1</v>
      </c>
      <c r="E25" s="20" t="s">
        <v>14</v>
      </c>
      <c r="F25" s="117" t="s">
        <v>84</v>
      </c>
      <c r="G25" s="23"/>
      <c r="H25" s="64"/>
      <c r="I25" s="64"/>
      <c r="J25" s="64"/>
      <c r="K25" s="64"/>
      <c r="L25" s="64"/>
      <c r="M25" s="64"/>
      <c r="N25" s="4">
        <f t="shared" si="0"/>
        <v>2200</v>
      </c>
      <c r="O25" s="25">
        <v>2200</v>
      </c>
      <c r="P25" s="27"/>
      <c r="Q25" s="31">
        <f t="shared" si="1"/>
        <v>0</v>
      </c>
      <c r="R25" s="28" t="str">
        <f t="shared" si="2"/>
        <v xml:space="preserve"> </v>
      </c>
      <c r="S25" s="70"/>
    </row>
    <row r="26" spans="1:20" ht="33.75" customHeight="1" x14ac:dyDescent="0.3">
      <c r="A26" s="106"/>
      <c r="B26" s="107">
        <v>20</v>
      </c>
      <c r="C26" s="115" t="s">
        <v>30</v>
      </c>
      <c r="D26" s="55">
        <v>1</v>
      </c>
      <c r="E26" s="20" t="s">
        <v>14</v>
      </c>
      <c r="F26" s="117" t="s">
        <v>85</v>
      </c>
      <c r="G26" s="23"/>
      <c r="H26" s="64"/>
      <c r="I26" s="64"/>
      <c r="J26" s="64"/>
      <c r="K26" s="64"/>
      <c r="L26" s="64"/>
      <c r="M26" s="64"/>
      <c r="N26" s="4">
        <f t="shared" si="0"/>
        <v>3800</v>
      </c>
      <c r="O26" s="25">
        <v>3800</v>
      </c>
      <c r="P26" s="27"/>
      <c r="Q26" s="31">
        <f t="shared" si="1"/>
        <v>0</v>
      </c>
      <c r="R26" s="28" t="str">
        <f t="shared" si="2"/>
        <v xml:space="preserve"> </v>
      </c>
      <c r="S26" s="70"/>
    </row>
    <row r="27" spans="1:20" ht="33.75" customHeight="1" x14ac:dyDescent="0.3">
      <c r="A27" s="106"/>
      <c r="B27" s="107">
        <v>21</v>
      </c>
      <c r="C27" s="115" t="s">
        <v>31</v>
      </c>
      <c r="D27" s="55">
        <v>1</v>
      </c>
      <c r="E27" s="20" t="s">
        <v>14</v>
      </c>
      <c r="F27" s="117" t="s">
        <v>85</v>
      </c>
      <c r="G27" s="23"/>
      <c r="H27" s="64"/>
      <c r="I27" s="64"/>
      <c r="J27" s="64"/>
      <c r="K27" s="64"/>
      <c r="L27" s="64"/>
      <c r="M27" s="64"/>
      <c r="N27" s="4">
        <f t="shared" si="0"/>
        <v>3800</v>
      </c>
      <c r="O27" s="25">
        <v>3800</v>
      </c>
      <c r="P27" s="27"/>
      <c r="Q27" s="31">
        <f t="shared" si="1"/>
        <v>0</v>
      </c>
      <c r="R27" s="28" t="str">
        <f t="shared" si="2"/>
        <v xml:space="preserve"> </v>
      </c>
      <c r="S27" s="70"/>
    </row>
    <row r="28" spans="1:20" ht="33.75" customHeight="1" x14ac:dyDescent="0.3">
      <c r="A28" s="106"/>
      <c r="B28" s="107">
        <v>22</v>
      </c>
      <c r="C28" s="115" t="s">
        <v>32</v>
      </c>
      <c r="D28" s="55">
        <v>1</v>
      </c>
      <c r="E28" s="20" t="s">
        <v>14</v>
      </c>
      <c r="F28" s="117" t="s">
        <v>85</v>
      </c>
      <c r="G28" s="23"/>
      <c r="H28" s="64"/>
      <c r="I28" s="64"/>
      <c r="J28" s="64"/>
      <c r="K28" s="64"/>
      <c r="L28" s="64"/>
      <c r="M28" s="64"/>
      <c r="N28" s="4">
        <f t="shared" si="0"/>
        <v>3800</v>
      </c>
      <c r="O28" s="25">
        <v>3800</v>
      </c>
      <c r="P28" s="27"/>
      <c r="Q28" s="31">
        <f t="shared" si="1"/>
        <v>0</v>
      </c>
      <c r="R28" s="28" t="str">
        <f t="shared" si="2"/>
        <v xml:space="preserve"> </v>
      </c>
      <c r="S28" s="70"/>
    </row>
    <row r="29" spans="1:20" ht="33.75" customHeight="1" x14ac:dyDescent="0.3">
      <c r="A29" s="106"/>
      <c r="B29" s="107">
        <v>23</v>
      </c>
      <c r="C29" s="115" t="s">
        <v>88</v>
      </c>
      <c r="D29" s="55">
        <v>1</v>
      </c>
      <c r="E29" s="20" t="s">
        <v>14</v>
      </c>
      <c r="F29" s="117" t="s">
        <v>86</v>
      </c>
      <c r="G29" s="23"/>
      <c r="H29" s="64"/>
      <c r="I29" s="64"/>
      <c r="J29" s="64"/>
      <c r="K29" s="64"/>
      <c r="L29" s="64"/>
      <c r="M29" s="64"/>
      <c r="N29" s="4">
        <f t="shared" si="0"/>
        <v>2500</v>
      </c>
      <c r="O29" s="25">
        <v>2500</v>
      </c>
      <c r="P29" s="27"/>
      <c r="Q29" s="31">
        <f t="shared" si="1"/>
        <v>0</v>
      </c>
      <c r="R29" s="28" t="str">
        <f t="shared" si="2"/>
        <v xml:space="preserve"> </v>
      </c>
      <c r="S29" s="70"/>
    </row>
    <row r="30" spans="1:20" ht="33.75" customHeight="1" thickBot="1" x14ac:dyDescent="0.35">
      <c r="A30" s="106"/>
      <c r="B30" s="118">
        <v>24</v>
      </c>
      <c r="C30" s="91" t="s">
        <v>33</v>
      </c>
      <c r="D30" s="92">
        <v>1</v>
      </c>
      <c r="E30" s="21" t="s">
        <v>14</v>
      </c>
      <c r="F30" s="93" t="s">
        <v>87</v>
      </c>
      <c r="G30" s="35"/>
      <c r="H30" s="65"/>
      <c r="I30" s="65"/>
      <c r="J30" s="65"/>
      <c r="K30" s="65"/>
      <c r="L30" s="65"/>
      <c r="M30" s="65"/>
      <c r="N30" s="5">
        <f t="shared" si="0"/>
        <v>2500</v>
      </c>
      <c r="O30" s="26">
        <v>2500</v>
      </c>
      <c r="P30" s="54"/>
      <c r="Q30" s="37">
        <f t="shared" si="1"/>
        <v>0</v>
      </c>
      <c r="R30" s="29" t="str">
        <f t="shared" si="2"/>
        <v xml:space="preserve"> </v>
      </c>
      <c r="S30" s="71"/>
    </row>
    <row r="31" spans="1:20" ht="13.5" customHeight="1" thickTop="1" thickBot="1" x14ac:dyDescent="0.35">
      <c r="A31" s="125"/>
      <c r="B31" s="125"/>
      <c r="C31" s="126"/>
      <c r="D31" s="125"/>
      <c r="E31" s="126"/>
      <c r="F31" s="126"/>
      <c r="G31" s="127"/>
      <c r="H31" s="126"/>
      <c r="I31" s="126"/>
      <c r="J31" s="126"/>
      <c r="K31" s="126"/>
      <c r="L31" s="126"/>
      <c r="M31" s="126"/>
      <c r="N31" s="125"/>
      <c r="O31" s="125"/>
      <c r="P31" s="128"/>
      <c r="Q31" s="125"/>
      <c r="R31" s="125"/>
      <c r="T31" s="125"/>
    </row>
    <row r="32" spans="1:20" ht="60.75" customHeight="1" thickTop="1" thickBot="1" x14ac:dyDescent="0.35">
      <c r="A32" s="130"/>
      <c r="B32" s="62" t="s">
        <v>13</v>
      </c>
      <c r="C32" s="62"/>
      <c r="D32" s="62"/>
      <c r="E32" s="62"/>
      <c r="F32" s="62"/>
      <c r="G32" s="62"/>
      <c r="H32" s="3"/>
      <c r="I32" s="16"/>
      <c r="J32" s="16"/>
      <c r="K32" s="131"/>
      <c r="L32" s="131"/>
      <c r="M32" s="131"/>
      <c r="N32" s="1"/>
      <c r="O32" s="40" t="s">
        <v>4</v>
      </c>
      <c r="P32" s="67" t="s">
        <v>5</v>
      </c>
      <c r="Q32" s="132"/>
      <c r="R32" s="133"/>
      <c r="S32" s="134"/>
    </row>
    <row r="33" spans="1:20" ht="33" customHeight="1" thickTop="1" thickBot="1" x14ac:dyDescent="0.35">
      <c r="A33" s="130"/>
      <c r="B33" s="135" t="s">
        <v>37</v>
      </c>
      <c r="C33" s="135"/>
      <c r="D33" s="135"/>
      <c r="E33" s="135"/>
      <c r="F33" s="135"/>
      <c r="G33" s="135"/>
      <c r="H33" s="136"/>
      <c r="K33" s="17"/>
      <c r="L33" s="17"/>
      <c r="M33" s="17"/>
      <c r="N33" s="2"/>
      <c r="O33" s="60">
        <f>SUM(N7:N30)</f>
        <v>70052</v>
      </c>
      <c r="P33" s="61">
        <f>SUM(Q7:Q30)</f>
        <v>0</v>
      </c>
      <c r="Q33" s="137"/>
      <c r="R33" s="138"/>
      <c r="S33" s="139"/>
    </row>
    <row r="34" spans="1:20" ht="39.75" customHeight="1" thickTop="1" x14ac:dyDescent="0.3">
      <c r="A34" s="130"/>
      <c r="I34" s="18"/>
      <c r="J34" s="18"/>
      <c r="K34" s="19"/>
      <c r="L34" s="19"/>
      <c r="M34" s="19"/>
      <c r="N34" s="142"/>
      <c r="O34" s="142"/>
      <c r="P34" s="143"/>
      <c r="Q34" s="143"/>
      <c r="R34" s="143"/>
      <c r="S34" s="139"/>
      <c r="T34" s="143"/>
    </row>
    <row r="35" spans="1:20" ht="19.95" customHeight="1" x14ac:dyDescent="0.3">
      <c r="A35" s="130"/>
      <c r="K35" s="19"/>
      <c r="L35" s="19"/>
      <c r="M35" s="19"/>
      <c r="N35" s="142"/>
      <c r="O35" s="3"/>
      <c r="P35" s="3"/>
      <c r="Q35" s="3"/>
      <c r="R35" s="143"/>
      <c r="S35" s="139"/>
      <c r="T35" s="143"/>
    </row>
    <row r="36" spans="1:20" ht="71.25" customHeight="1" x14ac:dyDescent="0.3">
      <c r="A36" s="130"/>
      <c r="K36" s="19"/>
      <c r="L36" s="19"/>
      <c r="M36" s="19"/>
      <c r="N36" s="142"/>
      <c r="O36" s="3"/>
      <c r="P36" s="3"/>
      <c r="Q36" s="3"/>
      <c r="R36" s="143"/>
      <c r="S36" s="139"/>
      <c r="T36" s="143"/>
    </row>
    <row r="37" spans="1:20" ht="36" customHeight="1" x14ac:dyDescent="0.3">
      <c r="A37" s="130"/>
      <c r="K37" s="16"/>
      <c r="L37" s="144"/>
      <c r="M37" s="144"/>
      <c r="N37" s="145"/>
      <c r="O37" s="142"/>
      <c r="P37" s="143"/>
      <c r="Q37" s="143"/>
      <c r="R37" s="143"/>
      <c r="S37" s="139"/>
      <c r="T37" s="143"/>
    </row>
    <row r="38" spans="1:20" ht="14.25" customHeight="1" x14ac:dyDescent="0.3">
      <c r="A38" s="130"/>
      <c r="B38" s="143"/>
      <c r="C38" s="146"/>
      <c r="D38" s="147"/>
      <c r="E38" s="148"/>
      <c r="F38" s="146"/>
      <c r="G38" s="142"/>
      <c r="H38" s="146"/>
      <c r="I38" s="146"/>
      <c r="J38" s="149"/>
      <c r="K38" s="149"/>
      <c r="L38" s="149"/>
      <c r="M38" s="149"/>
      <c r="N38" s="142"/>
      <c r="O38" s="142"/>
      <c r="P38" s="143"/>
      <c r="Q38" s="143"/>
      <c r="R38" s="143"/>
      <c r="S38" s="139"/>
      <c r="T38" s="143"/>
    </row>
    <row r="39" spans="1:20" ht="14.25" customHeight="1" x14ac:dyDescent="0.3">
      <c r="A39" s="130"/>
      <c r="B39" s="143"/>
      <c r="C39" s="146"/>
      <c r="D39" s="147"/>
      <c r="E39" s="148"/>
      <c r="F39" s="146"/>
      <c r="G39" s="142"/>
      <c r="H39" s="146"/>
      <c r="I39" s="146"/>
      <c r="J39" s="149"/>
      <c r="K39" s="149"/>
      <c r="L39" s="149"/>
      <c r="M39" s="149"/>
      <c r="N39" s="142"/>
      <c r="O39" s="142"/>
      <c r="P39" s="143"/>
      <c r="Q39" s="143"/>
      <c r="R39" s="143"/>
      <c r="S39" s="139"/>
      <c r="T39" s="143"/>
    </row>
    <row r="40" spans="1:20" ht="14.25" customHeight="1" x14ac:dyDescent="0.3">
      <c r="A40" s="130"/>
      <c r="B40" s="143"/>
      <c r="C40" s="146"/>
      <c r="D40" s="147"/>
      <c r="E40" s="148"/>
      <c r="F40" s="146"/>
      <c r="G40" s="142"/>
      <c r="H40" s="146"/>
      <c r="I40" s="146"/>
      <c r="J40" s="149"/>
      <c r="K40" s="149"/>
      <c r="L40" s="149"/>
      <c r="M40" s="149"/>
      <c r="N40" s="142"/>
      <c r="O40" s="142"/>
      <c r="P40" s="143"/>
      <c r="Q40" s="143"/>
      <c r="R40" s="143"/>
      <c r="S40" s="139"/>
      <c r="T40" s="143"/>
    </row>
    <row r="41" spans="1:20" ht="14.25" customHeight="1" x14ac:dyDescent="0.3">
      <c r="A41" s="130"/>
      <c r="B41" s="143"/>
      <c r="C41" s="146"/>
      <c r="D41" s="147"/>
      <c r="E41" s="148"/>
      <c r="F41" s="146"/>
      <c r="G41" s="142"/>
      <c r="H41" s="146"/>
      <c r="I41" s="146"/>
      <c r="J41" s="149"/>
      <c r="K41" s="149"/>
      <c r="L41" s="149"/>
      <c r="M41" s="149"/>
      <c r="N41" s="142"/>
      <c r="O41" s="142"/>
      <c r="P41" s="143"/>
      <c r="Q41" s="143"/>
      <c r="R41" s="143"/>
      <c r="S41" s="139"/>
      <c r="T41" s="143"/>
    </row>
    <row r="42" spans="1:20" x14ac:dyDescent="0.3">
      <c r="C42" s="10"/>
      <c r="D42" s="95"/>
      <c r="E42" s="10"/>
      <c r="F42" s="10"/>
      <c r="G42" s="95"/>
      <c r="H42" s="10"/>
      <c r="I42" s="10"/>
      <c r="M42" s="10"/>
      <c r="N42" s="95"/>
    </row>
    <row r="43" spans="1:20" x14ac:dyDescent="0.3">
      <c r="C43" s="10"/>
      <c r="D43" s="95"/>
      <c r="E43" s="10"/>
      <c r="F43" s="10"/>
      <c r="G43" s="95"/>
      <c r="H43" s="10"/>
      <c r="I43" s="10"/>
      <c r="M43" s="10"/>
      <c r="N43" s="95"/>
    </row>
    <row r="44" spans="1:20" x14ac:dyDescent="0.3">
      <c r="C44" s="10"/>
      <c r="D44" s="95"/>
      <c r="E44" s="10"/>
      <c r="F44" s="10"/>
      <c r="G44" s="95"/>
      <c r="H44" s="10"/>
      <c r="I44" s="10"/>
      <c r="M44" s="10"/>
      <c r="N44" s="95"/>
    </row>
  </sheetData>
  <sheetProtection password="C143" sheet="1" objects="1" scenarios="1"/>
  <mergeCells count="27">
    <mergeCell ref="H20:H23"/>
    <mergeCell ref="I20:I23"/>
    <mergeCell ref="J20:J23"/>
    <mergeCell ref="K20:K23"/>
    <mergeCell ref="L20:L23"/>
    <mergeCell ref="B1:C1"/>
    <mergeCell ref="H9:H19"/>
    <mergeCell ref="I9:I19"/>
    <mergeCell ref="J9:J19"/>
    <mergeCell ref="K9:K19"/>
    <mergeCell ref="L9:L19"/>
    <mergeCell ref="P1:R1"/>
    <mergeCell ref="P32:R32"/>
    <mergeCell ref="S24:S30"/>
    <mergeCell ref="M20:M23"/>
    <mergeCell ref="S9:S19"/>
    <mergeCell ref="M9:M19"/>
    <mergeCell ref="S20:S23"/>
    <mergeCell ref="B33:G33"/>
    <mergeCell ref="P33:R33"/>
    <mergeCell ref="B32:G32"/>
    <mergeCell ref="H24:H30"/>
    <mergeCell ref="I24:I30"/>
    <mergeCell ref="J24:J30"/>
    <mergeCell ref="K24:K30"/>
    <mergeCell ref="L24:L30"/>
    <mergeCell ref="M24:M30"/>
  </mergeCells>
  <conditionalFormatting sqref="B7:B30">
    <cfRule type="containsBlanks" dxfId="16" priority="57">
      <formula>LEN(TRIM(B7))=0</formula>
    </cfRule>
  </conditionalFormatting>
  <conditionalFormatting sqref="B7:B30">
    <cfRule type="cellIs" dxfId="15" priority="52" operator="greaterThanOrEqual">
      <formula>1</formula>
    </cfRule>
  </conditionalFormatting>
  <conditionalFormatting sqref="R7:R30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G7:G30 P7:P30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G7:G30 P7:P30">
    <cfRule type="notContainsBlanks" dxfId="10" priority="21">
      <formula>LEN(TRIM(G7))&gt;0</formula>
    </cfRule>
  </conditionalFormatting>
  <conditionalFormatting sqref="G7:G30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7">
    <cfRule type="containsBlanks" dxfId="7" priority="8">
      <formula>LEN(TRIM(D7))=0</formula>
    </cfRule>
  </conditionalFormatting>
  <conditionalFormatting sqref="D8">
    <cfRule type="containsBlanks" dxfId="6" priority="7">
      <formula>LEN(TRIM(D8))=0</formula>
    </cfRule>
  </conditionalFormatting>
  <conditionalFormatting sqref="D9:D15 D17:D19">
    <cfRule type="containsBlanks" dxfId="5" priority="6">
      <formula>LEN(TRIM(D9))=0</formula>
    </cfRule>
  </conditionalFormatting>
  <conditionalFormatting sqref="D16">
    <cfRule type="containsBlanks" dxfId="4" priority="5">
      <formula>LEN(TRIM(D16))=0</formula>
    </cfRule>
  </conditionalFormatting>
  <conditionalFormatting sqref="D20 D23">
    <cfRule type="containsBlanks" dxfId="3" priority="4">
      <formula>LEN(TRIM(D20))=0</formula>
    </cfRule>
  </conditionalFormatting>
  <conditionalFormatting sqref="D22">
    <cfRule type="containsBlanks" dxfId="2" priority="3">
      <formula>LEN(TRIM(D22))=0</formula>
    </cfRule>
  </conditionalFormatting>
  <conditionalFormatting sqref="D21">
    <cfRule type="containsBlanks" dxfId="1" priority="2">
      <formula>LEN(TRIM(D21))=0</formula>
    </cfRule>
  </conditionalFormatting>
  <conditionalFormatting sqref="D24:D30">
    <cfRule type="containsBlanks" dxfId="0" priority="1">
      <formula>LEN(TRIM(D24))=0</formula>
    </cfRule>
  </conditionalFormatting>
  <dataValidations count="1">
    <dataValidation type="list" allowBlank="1" showInputMessage="1" showErrorMessage="1" sqref="I7 I8 I20:I23 I24:I30">
      <formula1>"ANO,NE"</formula1>
    </dataValidation>
  </dataValidations>
  <pageMargins left="0.15748031496062992" right="0.15748031496062992" top="0.15748031496062992" bottom="0.27559055118110237" header="0.15748031496062992" footer="0.15748031496062992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2019-09-09T08:12:40Z</cp:lastPrinted>
  <dcterms:created xsi:type="dcterms:W3CDTF">2014-03-05T12:43:32Z</dcterms:created>
  <dcterms:modified xsi:type="dcterms:W3CDTF">2019-09-09T10:19:22Z</dcterms:modified>
</cp:coreProperties>
</file>