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ČPHP!$B$1:$N$123</definedName>
  </definedNames>
  <calcPr calcId="145621"/>
</workbook>
</file>

<file path=xl/calcChain.xml><?xml version="1.0" encoding="utf-8"?>
<calcChain xmlns="http://schemas.openxmlformats.org/spreadsheetml/2006/main">
  <c r="J111" i="22" l="1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G111" i="22"/>
  <c r="G112" i="22"/>
  <c r="G113" i="22"/>
  <c r="G114" i="22"/>
  <c r="G115" i="22"/>
  <c r="G116" i="22"/>
  <c r="G117" i="22"/>
  <c r="G118" i="22"/>
  <c r="G119" i="22"/>
  <c r="G120" i="22"/>
  <c r="J42" i="22" l="1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10" i="22"/>
  <c r="J9" i="22"/>
  <c r="J8" i="22"/>
  <c r="J7" i="22"/>
  <c r="K10" i="22"/>
  <c r="K9" i="22"/>
  <c r="K8" i="22"/>
  <c r="K7" i="22"/>
  <c r="G41" i="22" l="1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23" i="22" l="1"/>
  <c r="I123" i="22" l="1"/>
</calcChain>
</file>

<file path=xl/sharedStrings.xml><?xml version="1.0" encoding="utf-8"?>
<sst xmlns="http://schemas.openxmlformats.org/spreadsheetml/2006/main" count="377" uniqueCount="187">
  <si>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</si>
  <si>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</si>
  <si>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</si>
  <si>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</si>
  <si>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</si>
  <si>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</si>
  <si>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</si>
  <si>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</si>
  <si>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</si>
  <si>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</si>
  <si>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</si>
  <si>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- 016 - 2019 (ČPHP-(II.)-016-2019)</t>
  </si>
  <si>
    <t>Priloha_c._1_KS_technicke_specifikace_CPHP-(II.)-016-2019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</si>
  <si>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</si>
  <si>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</si>
  <si>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</si>
  <si>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</si>
  <si>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</si>
  <si>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</t>
  </si>
  <si>
    <t xml:space="preserve">Maximální cena za jednotlivé položky 
v Kč BEZ DPH </t>
  </si>
  <si>
    <t>Toaletní papír v roli</t>
  </si>
  <si>
    <t>ks 
(role)</t>
  </si>
  <si>
    <t>Role, toal. papír 1-vrstvý, min. 400 útržků.</t>
  </si>
  <si>
    <t>MYCÍ PROSTŘEDEK NA PODLAHY</t>
  </si>
  <si>
    <t>ks</t>
  </si>
  <si>
    <t xml:space="preserve">MYCÍ PROSTŘEDEK NA PODLAHY </t>
  </si>
  <si>
    <t>MYCÍ PROSTŘ. KUCHYNĚ</t>
  </si>
  <si>
    <t>MYCÍ PROSTŘ. KUCHYNĚ - tekutý krém</t>
  </si>
  <si>
    <t>MYCÍ PROSTŘ. KUCHYNĚ -prášek</t>
  </si>
  <si>
    <t xml:space="preserve"> Univerzální čisticí prostředek ve formě prášku. Použití: na kuchyňské nádobí, vany, umyvadla, hygienická zařízení, keramické obkládačky , odstraňuje připáleniny a jiné nečistoty, náplň  0,5 - 0,75kg.</t>
  </si>
  <si>
    <t>MYCÍ PROSTŘ. KOUPELNA</t>
  </si>
  <si>
    <t>MYCÍ PROSTŘ. KOUPELNA - čistící krém</t>
  </si>
  <si>
    <t>MYCÍ PROSTŘ. WC</t>
  </si>
  <si>
    <t>VŮNĚ WC</t>
  </si>
  <si>
    <t>KRÉM NA RUCE</t>
  </si>
  <si>
    <t>PRACÍ PRÁŠEK</t>
  </si>
  <si>
    <t>DEZINFEKČNÍ PŘÍPRAVEK</t>
  </si>
  <si>
    <t>ČISTIČ ODPADŮ</t>
  </si>
  <si>
    <t>ODSTRAŇOVAČ PLÍSNÍ S ROZPRAŠOVAČEM</t>
  </si>
  <si>
    <t>Čistič oken s rozprašovačem</t>
  </si>
  <si>
    <t>ČISTÍCÍ PŘÍPRAVKY NA SPORÁKY A TROUBY - rozprašovač</t>
  </si>
  <si>
    <t>Čistící prostředek na grily a konvektomaty</t>
  </si>
  <si>
    <t>Rukavice gumové - L</t>
  </si>
  <si>
    <t>pár</t>
  </si>
  <si>
    <t xml:space="preserve">Vnitřní bavlněná vložka, velikost L.  </t>
  </si>
  <si>
    <t>Sáčky na odpadky</t>
  </si>
  <si>
    <t>role</t>
  </si>
  <si>
    <t>50 x 60cm - 30litrů. Tloušťka min. 6 mic. Role 50 - 60 ks.</t>
  </si>
  <si>
    <t>Sáčky na odpadky - pevné</t>
  </si>
  <si>
    <t>Průmyslové utěrky papírové</t>
  </si>
  <si>
    <t xml:space="preserve">balení </t>
  </si>
  <si>
    <t>Papírová utěrka v roli, bílá, 2 vrstvá, návin min. 120m. Balení 6-8 ks.</t>
  </si>
  <si>
    <t>Sprchový závěs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</si>
  <si>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</si>
  <si>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</si>
  <si>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</si>
  <si>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</si>
  <si>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>balení</t>
  </si>
  <si>
    <t>Houba tvarovaná velká</t>
  </si>
  <si>
    <t>12 x 7 x 4,5 cm, na jedné straně abrazivní vrstva.</t>
  </si>
  <si>
    <t>Drátěnka</t>
  </si>
  <si>
    <t xml:space="preserve">Souprava WC - plast </t>
  </si>
  <si>
    <t>Samostatná faktura</t>
  </si>
  <si>
    <t>Dagmar Keglerová,
Tel.: 606 665 155,
37763 4876</t>
  </si>
  <si>
    <t>Máchova 20,
301 00 Plzeň,
Kolej Máchova 20,
místnost B2 001</t>
  </si>
  <si>
    <t>Papírové Z-Z ručníky</t>
  </si>
  <si>
    <t>ks (balíček)</t>
  </si>
  <si>
    <t>Toaletní papír v roli 19</t>
  </si>
  <si>
    <t>MYCÍ PROSTŘ. KUCHYNĚ - čistící krém</t>
  </si>
  <si>
    <t>MÝDLO  TEKUTÉ- bez aplikátoru</t>
  </si>
  <si>
    <t xml:space="preserve">SODA </t>
  </si>
  <si>
    <t>Krystalický přípravek na změkčení vody. Náplň 1 - 1,5 kg.</t>
  </si>
  <si>
    <t>Leštěnka na nábytek - spray</t>
  </si>
  <si>
    <t>ČISTÍCÍ PŘÍPRAVKY NA SPORÁKY A TROUBY - spray</t>
  </si>
  <si>
    <t>Rukavice gumové - M</t>
  </si>
  <si>
    <t xml:space="preserve">Vnitřní bavlněná vložka, velikost M.  </t>
  </si>
  <si>
    <t>Rukavice gumové - XL</t>
  </si>
  <si>
    <t xml:space="preserve">Vnitřní bavlněná vložka, velikost XL.  </t>
  </si>
  <si>
    <t>Rukavice latex - M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</si>
  <si>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</si>
  <si>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</si>
  <si>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</si>
  <si>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Hygienické sáčky</t>
  </si>
  <si>
    <t xml:space="preserve">Folie potravinářská v roli </t>
  </si>
  <si>
    <t>Smetáček + lopatka</t>
  </si>
  <si>
    <t>38 x 38 cm, viskozová, barevná.</t>
  </si>
  <si>
    <t>Jan Pinker, 
Tel.: 602 389 189</t>
  </si>
  <si>
    <t>Univerzitní 26,
301 00 Plzeň,
Správa a provoz budov, bytů a ubytoven,
místnost EK 110</t>
  </si>
  <si>
    <t>MYCÍ PROSTŘ. KUCHYNĚ - rozprašovač</t>
  </si>
  <si>
    <t>Rukavice gumové - S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</si>
  <si>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</si>
  <si>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</si>
  <si>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Koště venkovní</t>
  </si>
  <si>
    <t>Násada na smetáky a kartáče</t>
  </si>
  <si>
    <t>Násada na smeták</t>
  </si>
  <si>
    <t>Koš odpadkový</t>
  </si>
  <si>
    <t>Houbový hadřík</t>
  </si>
  <si>
    <t>18 x 16 cm, vysoce savý a trvanlivý.</t>
  </si>
  <si>
    <t>Rohož textilní</t>
  </si>
  <si>
    <t>40 x 60 cm, pro vnitřní použití, spodní vrstva guma.</t>
  </si>
  <si>
    <t>Zvon WC</t>
  </si>
  <si>
    <t>WC zvon gumový s dřevěnou rukojetí.</t>
  </si>
  <si>
    <t>Ilona Polívková,
Tel.: 725 549 941,
37763 4875</t>
  </si>
  <si>
    <t>Máchova 14 - 16, 
301 00 Plzeň,
Koleje Máchova 14-16,
místnost B1 41</t>
  </si>
  <si>
    <t>Náhradní mopy na vytírání</t>
  </si>
  <si>
    <t>Máchova 14 - 16, 
301 00 Plzeň,
Koleje Máchova 14-16,
místnost B1 41ň</t>
  </si>
  <si>
    <t>Univerzální čistící prostředek. pH: 5 - 6. 
Použití zejména: mytí podlahových krytin, kachliček, dlaždic, omyvatelných stěn.
Náplň 1 - 1,5 l.</t>
  </si>
  <si>
    <t>Univerzální čistící prostředek se čpavkem.
Použití zejména: mytí podlahových krytin, kachliček, dlaždic, omyvatelných stěn, na podlahy, nábytek, lamináty, nerez, smalt, keramiku, okna, koberce.
Náplň 1,5 - 2 l.</t>
  </si>
  <si>
    <t>Univerzální čistící přípravek na podlahy pro ruční mytí - bez obsahu fosfátů.
Použití na podlahy (např. PVC, linolea, dlažby, mramor) a na další omyvatelné plochy a povrchy.
Náplň 5 - 6 l.</t>
  </si>
  <si>
    <t>DEZINFEKČNÍ PROSTŘEDEK</t>
  </si>
  <si>
    <t>Tekutý čistící a dezinfekční prostředek - baktericidní a fungicidní účinky.
Použití: na podlahy, chodby, koupelny a hygienická zařízení.
Náplň 0,75 - 1 l.</t>
  </si>
  <si>
    <t>Koncentrovaný kapalný dezinfekční a mycí prostředek - obsah chloranu sodného menší než 5%, vhodný i pro dezinfekci pitné vody.
Náplň 5-6 l nebo 5-6 kg.</t>
  </si>
  <si>
    <t>Tekutý přípravek na ruční mytí nádobí, odstraňování mastnoty i ve studené vodě. Náplň 1 - 1,5 l.</t>
  </si>
  <si>
    <t>Tekutý přípravek na ruční mytí nádobí, odstraňování mastnoty i ve studené vodě. 
Náplň 1 - 1,5 l.</t>
  </si>
  <si>
    <t>Tekutý krém. Abrazivní čistící prostředek s mikročásticemi - krémová kapalina, rozpustný. 
Použití: odstraňování připálenin, pro úklid všech omyvatelných ploch, materiálů z nerezi, umakartu, keramiky, plastických hmot.
Doplňkově je možné použití i k čištění umývadel, van a keramických povrchů.
Náplň 0,5 - 0,75 l.</t>
  </si>
  <si>
    <t>Kyselý přípravek v rozprašovači, s antibakteriální přísadou, obsah látek rozpouštějíci rez a vodní kámen. Použití: pro všechny omývatelné plochy, včetně akrylátu. 
Náplň 0,5 - 0,75l.</t>
  </si>
  <si>
    <t>Čistící krém s rozprašovačem - s aktivními odmašťovacími látkami a aktivními látkami proti vodnímu kameni. Náplň 0,5 - 0,75l.</t>
  </si>
  <si>
    <t>Tekutý čistič na vápenaté usazeniny. 
Použití: nerezové dřezy a vodovodní baterie, keramická umyvadla, vany, příbory, sklenice, jídelní soupravy, podlahy, dlaždičky, keramika. Náplň 0,75 - 1l.</t>
  </si>
  <si>
    <t>Extra účinný čistič v rozprašovači. 
Použití: k odstranění nečistot a vodního kamene. Náplň 0,75 - 1l.</t>
  </si>
  <si>
    <t>Dezinfekční přípravek - gel, s obsahem kyseliny chlorovodíkové, rozpustný ve vodě. 
Použití: k odstraňování vodního kamene v toaletě. Náplň 0,75 - 1l.</t>
  </si>
  <si>
    <t>Osvěžovač vzduchu, gel - "vanička". Náplň 150 g - 200 g.</t>
  </si>
  <si>
    <t>Hydratační a regenerační ochranný krém. Náplň 100 ml - 150 ml.</t>
  </si>
  <si>
    <t>Prací prášek pro barevné prádlo, pro teploty 30 - 90 st, s obsahem složky zabraňující usazování vodního kamene. Obsah 8 - 10 kg.</t>
  </si>
  <si>
    <t>Universální dezinfekční přípravek - prášek - na bázi aktivního chloru (obsah aktivního  chloru 25%), baktericidní, virucidní, fungicidní. 
Použití: dezinfekce ploch a povrchů ve zdravotnictví, komunální hygieně. Náplň 1 -1,5 kg.</t>
  </si>
  <si>
    <t>Sypký čistič potrubí.
Použití: čištění kuchyňských odpadů od vlasů, tuků, papíru, vaty. 
Balení s bezpečnostním víčkem. Náplň  0,9 - 1,2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</si>
  <si>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
Použití v interiérech i exteriérech. Náplň 0,5 - 0,75 l.</t>
  </si>
  <si>
    <t>Čistič oken s obsahem alkoholu - s rozprašovačem, pH: 7,0 - 9,0. Náplň 0,5 - 1 l.</t>
  </si>
  <si>
    <t>Přípravek na odstraňování znečištění grilů, mikrovlnek, trub a na odstraňování napečenin.
Náplň 0,75 - 1 l.</t>
  </si>
  <si>
    <t xml:space="preserve">Čistící prostředek s rozprašovačem.  
Použití: k čištění sporáků, trub, grilů, fritéz a silně znečištěného nádobí, na nerezové zařízení.
Náplň 0,5 - 1 l. </t>
  </si>
  <si>
    <t xml:space="preserve">63 x 74cm - 60litrů. Pevné sáčky do odpadkových košů, vyrobené z HDPE fólie. Odolné proti roztržení a úniku tekutiny, tloušťka fólie min. 24 mic. Role 10  -12 ks.  </t>
  </si>
  <si>
    <t>Závěsy do sprch, polyester, 180 x 200 mm.</t>
  </si>
  <si>
    <t>Z netkaného textilu (vizkóza), rozměr 60 x 70 (oranžový).</t>
  </si>
  <si>
    <t>Rozměr 54 x 65 cm, klasický tkaný (bílý). Složení: 75% Bavlny, 25% Viskózy.</t>
  </si>
  <si>
    <t>Molitanové houbičky malé, na jedné straně abrazivní vrstva. Balení 10 - 12ks.</t>
  </si>
  <si>
    <t>Spirálová, nerez, balení 1-2 ks.</t>
  </si>
  <si>
    <t>Kartáč + odkapávací stojan (držák).</t>
  </si>
  <si>
    <t>Balíček skládaných Z-Z ručníků. 2vrstvé, bílé, 100% celuloza, rozměr 23 x 25cm.
1ks (balíček) min. 150ks papírových ručníků. V kartonu min. 20ks (balíčků).</t>
  </si>
  <si>
    <t>Role průmyslová 19, 2vrstvý, bílý, 100% celuloza. 
V balení min. 12ks (rolí). 
Návin min.100 bm, průměr dutinky max. 6,5 cm. Určeno do zásobníků.</t>
  </si>
  <si>
    <t>Univerzální čisticí přípravek na podlahy pro ruční mytí  - bez obsahu fosfátů.
Použití na podlahy (např. PVC, linolea, dlažby, mramor) a na další omyvatelné plochy a povrchy.
Náplň 5 - 6 l.</t>
  </si>
  <si>
    <t>Dezinfekční prostředek na alkoholové bázi, bezoplachový.
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</si>
  <si>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Koncentrovaný kapalný dezinfekční a mycí prostředek - obsah chloranu sodného menší než 5%, vhodný i pro dezinfekci pitné vody. Náplň 1 - 1,5 l.</t>
  </si>
  <si>
    <t>Tekutý krém. Abrazivní čistící prostředek s mikročásticemi - krémová kapalina, rozpustný. 
Použití: odstraňování připálenin, pro úklid všech omyvatelných ploch, materiálů z nerezi, umakartu, keramiky, plastických hmot. Doplňkově je možné použití i k čištění umývadel, van a keramických povrchů. Náplň 0,5 - 0,75 l.</t>
  </si>
  <si>
    <t>Jemný čisticí krém s přísadou abrazivních látek. pH: 7,5-10. 
Použití zejména: čištění nádobí, sporáků, umyvadel, van, smaltovaných předmětů apod., na úklid kuchyní, koupelen a všech nenasákavých povrchů. Náplň 600-800 g.</t>
  </si>
  <si>
    <t>Jemný čisticí krém s přísadou abrazivních látek. pH: 7,5-10. 
Použití zejména: čištění nádobí, sporáků, umyvadel, van, smaltovaných předmětů apod., na úklid kuchyní, koupelen a všech nenasákavých povrchů. Náplň 10 -12 kg.</t>
  </si>
  <si>
    <t>Univerzální čisticí prostředek ve formě prášku. 
Použití: na kuchyňské nádobí, vany, umyvadla, hygienická zařízení, keramické obkládačky, odstraňuje připáleniny a jiné nečistoty. Náplň 0,5 - 0,75kg.</t>
  </si>
  <si>
    <t>Dezinfekční přípravek - gel, s obsahem kyseliny chlorovodíkové, rozpustný ve vodě.
Použití: k odstraňování vodního kamene v toaletě. Náplň 0,75 - 1l.</t>
  </si>
  <si>
    <t>Tekutý čistič  na vápenaté usazeniny. 
Použití: nerezové dřezy a vodovodní baterie, keramická umyvadla, vany, příbory, sklenice, jídelní soupravy, podlahy, dlaždičky, keramika. Náplň 0,75 - 1l.</t>
  </si>
  <si>
    <t>Dezinfekční a leštící přípravek - gel, rozpustný ve vodě. 
Použití: k odstranění nečistot a vodního kamene v toaletě. Náplň 0,75 - 1l.</t>
  </si>
  <si>
    <t xml:space="preserve">Hygienické závěsné tuhé bloky do toaletní mísy. Čistí a dezodoruje WC mísy, intenzivní vůně, omezení tvorby vodního kamene. Balení 4 -6 ks. </t>
  </si>
  <si>
    <t>Husté tekuté mýdlo s glycerinem, s přírodními výtažky, balení bez aplikátoru. Náplň 5 -6 l. 
Obsah NaCl max. 1%. Nutno doložit potvrzením od výrobce.</t>
  </si>
  <si>
    <t>Leštěnka na nábytek proti prachu - spray. 
Použití zejména: na kov, dřevo, sklo, plast. 
Náplň 400ml - 500 ml.</t>
  </si>
  <si>
    <t>Čistič oken  s obsahem alkoholu  - s rozprašovačem. pH: 7,0 - 9,0. 
Náplň 0,5 - 1 l.</t>
  </si>
  <si>
    <t xml:space="preserve">Čistící prostředek s rozprašovačem.
Použití: k čištění sporáků, trub, grilů, fritéz a silně znečištěného nádobí, na nerezové zařízení.
Náplň 0,5 - 1 l. </t>
  </si>
  <si>
    <t>Pěnový čistič - spray - odstranění mastnoty a připálených zbytků.
Použití: vnitřní a vnější povrchy sporáků, grilů, horkovzdušných, mikrovlnných trub aj. kuchyňských spotřebičů. 
Náplň 0,3 - 0,5 l.</t>
  </si>
  <si>
    <t>Sáčky hygienické (na vložky) mikrotenové. Balení 25 - 30ks.</t>
  </si>
  <si>
    <t xml:space="preserve">63 x 74cm - 60litrů. Pevné sáčky do odpadkových košů, vyrobené z HDPE fólie. Odolné proti roztržení a úniku tekutiny, tloušťka fólie min. 24 mic.
Role 10 - 12 ks.  </t>
  </si>
  <si>
    <t>63 x 85 cm, 50 l. Role 40 - 45 ks.</t>
  </si>
  <si>
    <t>Role šíře 45cm, návin min. 300 m.</t>
  </si>
  <si>
    <t xml:space="preserve">Souprava s otvorem pro zavěšení, štětiny - syntetické vlákno polyetylen, lopatka opatřena gumou. </t>
  </si>
  <si>
    <t>35 x 40 cm, flanelová, bílá.</t>
  </si>
  <si>
    <t>Spirálová nerez, balení 1-2 ks.</t>
  </si>
  <si>
    <t>Role, toal. papír 2-vsrtvý, 100% celuloza, min. 200 útržků.</t>
  </si>
  <si>
    <t>Role, toal. papír 3-vrstvý, 100% celuloza, min. 150 útržků.</t>
  </si>
  <si>
    <t>Tekutý saponátový přípravek - ve vodě zcela rozpustný, biolog.rozložitelnost povrchově aktivních látek min. 80%, pH: 5,5 - 8,5.
Použití zejména: čištění podlah, kuchyňských a hygienických zařízení a jíných nesavých povrchů.
Náplň 0,75 - 1 l.</t>
  </si>
  <si>
    <t>Univerzální čisticí přípravek na podlahy pro ruční mytí - bez obsahu fosfátů.
Použití na podlahy (např. PVC, linolea, dlažby, mramor) a na další omyvatelné plochy a povrchy.
Náplň 5 - 6 l.</t>
  </si>
  <si>
    <t>Čistič tekutý s rozprašovačem. 
Použití: čištění kuchyní, na všechny omyvatelné povrchy.
Náplň 0,5 - 0,75 l.</t>
  </si>
  <si>
    <t>Kyselý přípravek v rozprašovači, s antibakteriální přísadou, obsah látek rozpouštějíci rez a vodní kámen. 
Použití: pro všechny omývatelné plochy, včetně akrylátu. 
Náplň 0,5 - 0,75l.</t>
  </si>
  <si>
    <t>Čistící krém s rozprašovačem - s aktivními odmašťovacími látkami a aktivními látkami proti vodnímu kameni.
Náplň 0,5 - 0,75l.</t>
  </si>
  <si>
    <t>Tekutý čistič na vápenaté usazeniny.
Použití: nerezové dřezy a vodovodní baterie, keramická umyvadla, vany, příbory, sklenice, jídelní soupravy, podlahy, dlaždičky, keramika. 
Náplň 0,75 - 1l.</t>
  </si>
  <si>
    <t>Dezinfekční přípravek - gel, s obsahem kyseliny chlorovodíkové, rozpustný ve vodě. 
Použití: k odstraňování vodního kamene v toaletě.
Náplň  0,75 - 1l.</t>
  </si>
  <si>
    <t>Dezinfekční a leštící přípravek - gel, rozpustný ve vodě. 
Použití: k odstranění nečistot a  vodního kamene v toaletě. 
Náplň  0,75 - 1l.</t>
  </si>
  <si>
    <t>WC gel (závěs + náplň), náplň 0,4 l - 0,5 l, tekutý vysoce viskozní, hustota 0,95 - 1,05 g/cm3.</t>
  </si>
  <si>
    <t>Dvoukomorový tekutý WC blok, desinfekční prostředek.
Použití: pro hygienickou čistotu a dlouhotrvající intenzivní vůni.
Náplň 60 - 75 ml.</t>
  </si>
  <si>
    <t>Tablety do pisoaru, čistící a dezodoranční účinky, obsah balení 4 - 5 kg. 
Použití: pro sanitární zařízení.</t>
  </si>
  <si>
    <t>Prací prášek pro barevné prádlo, pro teploty 30 - 90 st, s obsahem složky zabraňující usazování vodního kamene, obsah 8 - 10 kg.</t>
  </si>
  <si>
    <t>Tekutý čistič odpadů, obsah H2SO4 : 96%.
Použití: pročištění plastových a keramických odpadů umyvadel, sprch, WC, kanalizace. 
Náplň 1 - 1,5 l.</t>
  </si>
  <si>
    <t xml:space="preserve">Vnitřní bavlněná vložka, velikost S . </t>
  </si>
  <si>
    <t>63 x 74cm, 60 litrů. Tloušťka min. 7 mic. Role 50 - 60 ks.</t>
  </si>
  <si>
    <t>Chodníkové dřevěné s násadou tyčí (dřevěnou), šířka koštěte 25 cm, násada - tyč - hůl 120 cm, syntetická vlákna PVC.</t>
  </si>
  <si>
    <t>Dřevěná, pr. 2,5 cm, délka 180 cm.</t>
  </si>
  <si>
    <t>S jemným závitem, plast, délka 130 cm.</t>
  </si>
  <si>
    <t xml:space="preserve">Plast, víko výklopné, objem 21 l (± 1 l).  </t>
  </si>
  <si>
    <t>Z netkaného textilu (vizkóza), rozměr 60 x 70 cm (oranžový).</t>
  </si>
  <si>
    <t>Rozměr 52 x 90 cm, klasický tkaný (bílý). Složení: 75% Bavlny, 25% Viskózy.</t>
  </si>
  <si>
    <t>Kompatibilní s mopy SPOKAR, páskový velký, dlouhé třásně cca 23cm.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</si>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</sst>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1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9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9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9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9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8" fillId="0" borderId="26" xfId="2" applyNumberFormat="1" applyFont="1" applyFill="1" applyBorder="1" applyAlignment="1" applyProtection="1">
      <alignment horizontal="left"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8" fillId="0" borderId="26" xfId="2" applyNumberFormat="1" applyFont="1" applyFill="1" applyBorder="1" applyAlignment="1" applyProtection="1">
      <alignment horizontal="left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8" fillId="0" borderId="29" xfId="2" applyNumberFormat="1" applyFont="1" applyFill="1" applyBorder="1" applyAlignment="1" applyProtection="1">
      <alignment horizontal="left" vertical="center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8" fillId="0" borderId="29" xfId="2" applyNumberFormat="1" applyFont="1" applyFill="1" applyBorder="1" applyAlignment="1" applyProtection="1">
      <alignment horizontal="left"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8" fillId="0" borderId="35" xfId="2" applyNumberFormat="1" applyFont="1" applyFill="1" applyBorder="1" applyAlignment="1" applyProtection="1">
      <alignment horizontal="left" vertical="center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left" vertical="center" wrapText="1"/>
    </xf>
    <xf numFmtId="0" fontId="8" fillId="0" borderId="35" xfId="2" applyNumberFormat="1" applyFont="1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1" fillId="0" borderId="4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0" fillId="0" borderId="12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49" fontId="1" fillId="0" borderId="0" xfId="0" applyNumberFormat="1" applyFont="1" applyFill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37" xfId="0" applyFont="1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3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9.7109375" style="51" customWidth="1"/>
    <col min="5" max="5" width="9" style="52" customWidth="1"/>
    <col min="6" max="6" width="85.85546875" style="2" customWidth="1"/>
    <col min="7" max="7" width="21.85546875" style="2" hidden="1" customWidth="1"/>
    <col min="8" max="8" width="20.85546875" style="1" customWidth="1"/>
    <col min="9" max="9" width="24.140625" style="1" customWidth="1"/>
    <col min="10" max="10" width="21" style="1" customWidth="1"/>
    <col min="11" max="11" width="15.85546875" style="1" customWidth="1"/>
    <col min="12" max="12" width="14.42578125" style="2" customWidth="1"/>
    <col min="13" max="13" width="21.140625" style="1" customWidth="1"/>
    <col min="14" max="14" width="22.140625" style="2" customWidth="1"/>
    <col min="15" max="16384" width="9.140625" style="1"/>
  </cols>
  <sheetData>
    <row r="1" spans="1:14" ht="18" customHeight="1" x14ac:dyDescent="0.25">
      <c r="B1" s="92" t="s">
        <v>11</v>
      </c>
      <c r="C1" s="92"/>
      <c r="D1" s="92"/>
      <c r="E1" s="92"/>
      <c r="F1" s="92"/>
      <c r="I1" s="49"/>
      <c r="J1" s="49"/>
      <c r="L1" s="100" t="s">
        <v>12</v>
      </c>
      <c r="M1" s="100"/>
      <c r="N1" s="100"/>
    </row>
    <row r="2" spans="1:14" ht="18.75" customHeight="1" x14ac:dyDescent="0.25">
      <c r="C2" s="12"/>
      <c r="D2" s="10"/>
      <c r="E2" s="11"/>
      <c r="F2" s="12"/>
      <c r="I2" s="49"/>
      <c r="J2" s="49"/>
      <c r="L2" s="1"/>
    </row>
    <row r="3" spans="1:14" ht="21" customHeight="1" x14ac:dyDescent="0.25">
      <c r="B3" s="101" t="s">
        <v>185</v>
      </c>
      <c r="C3" s="102"/>
      <c r="D3" s="103" t="s">
        <v>8</v>
      </c>
      <c r="E3" s="104"/>
      <c r="F3" s="85" t="s">
        <v>186</v>
      </c>
      <c r="G3" s="86"/>
      <c r="H3" s="86"/>
      <c r="I3" s="50"/>
      <c r="J3" s="50"/>
      <c r="K3" s="50"/>
      <c r="L3" s="50"/>
      <c r="M3" s="50"/>
      <c r="N3" s="50"/>
    </row>
    <row r="4" spans="1:14" ht="21" customHeight="1" thickBot="1" x14ac:dyDescent="0.3">
      <c r="B4" s="101"/>
      <c r="C4" s="102"/>
      <c r="D4" s="105"/>
      <c r="E4" s="106"/>
      <c r="F4" s="85"/>
      <c r="G4" s="86"/>
      <c r="H4" s="86"/>
      <c r="I4" s="49"/>
      <c r="J4" s="49"/>
      <c r="L4" s="49"/>
      <c r="M4" s="49"/>
      <c r="N4" s="49"/>
    </row>
    <row r="5" spans="1:14" ht="34.15" customHeight="1" thickBot="1" x14ac:dyDescent="0.3">
      <c r="G5" s="3"/>
      <c r="I5" s="19" t="s">
        <v>8</v>
      </c>
    </row>
    <row r="6" spans="1:14" s="13" customFormat="1" ht="82.5" customHeight="1" thickTop="1" thickBot="1" x14ac:dyDescent="0.3">
      <c r="B6" s="48" t="s">
        <v>1</v>
      </c>
      <c r="C6" s="20" t="s">
        <v>13</v>
      </c>
      <c r="D6" s="20" t="s">
        <v>0</v>
      </c>
      <c r="E6" s="21" t="s">
        <v>14</v>
      </c>
      <c r="F6" s="20" t="s">
        <v>15</v>
      </c>
      <c r="G6" s="20" t="s">
        <v>19</v>
      </c>
      <c r="H6" s="20" t="s">
        <v>4</v>
      </c>
      <c r="I6" s="9" t="s">
        <v>5</v>
      </c>
      <c r="J6" s="28" t="s">
        <v>6</v>
      </c>
      <c r="K6" s="24" t="s">
        <v>7</v>
      </c>
      <c r="L6" s="20" t="s">
        <v>16</v>
      </c>
      <c r="M6" s="28" t="s">
        <v>17</v>
      </c>
      <c r="N6" s="29" t="s">
        <v>18</v>
      </c>
    </row>
    <row r="7" spans="1:14" ht="45.75" customHeight="1" thickTop="1" x14ac:dyDescent="0.25">
      <c r="A7" s="53"/>
      <c r="B7" s="54">
        <v>1</v>
      </c>
      <c r="C7" s="55" t="s">
        <v>20</v>
      </c>
      <c r="D7" s="56">
        <v>100</v>
      </c>
      <c r="E7" s="57" t="s">
        <v>21</v>
      </c>
      <c r="F7" s="58" t="s">
        <v>22</v>
      </c>
      <c r="G7" s="22">
        <f t="shared" ref="G7:G38" si="0">D7*H7</f>
        <v>250</v>
      </c>
      <c r="H7" s="22">
        <v>2.5</v>
      </c>
      <c r="I7" s="23"/>
      <c r="J7" s="16">
        <f t="shared" ref="J7:J38" si="1">D7*I7</f>
        <v>0</v>
      </c>
      <c r="K7" s="25" t="str">
        <f t="shared" ref="K7:K10" si="2">IF(ISNUMBER(I7), IF(I7&gt;H7,"NEVYHOVUJE","VYHOVUJE")," ")</f>
        <v xml:space="preserve"> </v>
      </c>
      <c r="L7" s="96" t="s">
        <v>62</v>
      </c>
      <c r="M7" s="96" t="s">
        <v>63</v>
      </c>
      <c r="N7" s="98" t="s">
        <v>64</v>
      </c>
    </row>
    <row r="8" spans="1:14" ht="92.25" customHeight="1" x14ac:dyDescent="0.25">
      <c r="B8" s="59">
        <v>2</v>
      </c>
      <c r="C8" s="60" t="s">
        <v>23</v>
      </c>
      <c r="D8" s="61">
        <v>15</v>
      </c>
      <c r="E8" s="62" t="s">
        <v>24</v>
      </c>
      <c r="F8" s="63" t="s">
        <v>106</v>
      </c>
      <c r="G8" s="4">
        <f t="shared" si="0"/>
        <v>720</v>
      </c>
      <c r="H8" s="4">
        <v>48</v>
      </c>
      <c r="I8" s="15"/>
      <c r="J8" s="17">
        <f t="shared" si="1"/>
        <v>0</v>
      </c>
      <c r="K8" s="26" t="str">
        <f t="shared" si="2"/>
        <v xml:space="preserve"> </v>
      </c>
      <c r="L8" s="97"/>
      <c r="M8" s="97"/>
      <c r="N8" s="99"/>
    </row>
    <row r="9" spans="1:14" ht="87.75" customHeight="1" x14ac:dyDescent="0.25">
      <c r="B9" s="59">
        <v>3</v>
      </c>
      <c r="C9" s="60" t="s">
        <v>23</v>
      </c>
      <c r="D9" s="61">
        <v>15</v>
      </c>
      <c r="E9" s="62" t="s">
        <v>24</v>
      </c>
      <c r="F9" s="63" t="s">
        <v>107</v>
      </c>
      <c r="G9" s="4">
        <f t="shared" si="0"/>
        <v>630</v>
      </c>
      <c r="H9" s="4">
        <v>42</v>
      </c>
      <c r="I9" s="14"/>
      <c r="J9" s="18">
        <f t="shared" si="1"/>
        <v>0</v>
      </c>
      <c r="K9" s="27" t="str">
        <f t="shared" si="2"/>
        <v xml:space="preserve"> </v>
      </c>
      <c r="L9" s="97"/>
      <c r="M9" s="97"/>
      <c r="N9" s="99"/>
    </row>
    <row r="10" spans="1:14" ht="65.25" customHeight="1" x14ac:dyDescent="0.25">
      <c r="B10" s="59">
        <v>4</v>
      </c>
      <c r="C10" s="60" t="s">
        <v>25</v>
      </c>
      <c r="D10" s="61">
        <v>15</v>
      </c>
      <c r="E10" s="62" t="s">
        <v>24</v>
      </c>
      <c r="F10" s="63" t="s">
        <v>108</v>
      </c>
      <c r="G10" s="4">
        <f t="shared" si="0"/>
        <v>900</v>
      </c>
      <c r="H10" s="4">
        <v>60</v>
      </c>
      <c r="I10" s="15"/>
      <c r="J10" s="17">
        <f t="shared" si="1"/>
        <v>0</v>
      </c>
      <c r="K10" s="26" t="str">
        <f t="shared" si="2"/>
        <v xml:space="preserve"> </v>
      </c>
      <c r="L10" s="97"/>
      <c r="M10" s="97"/>
      <c r="N10" s="99"/>
    </row>
    <row r="11" spans="1:14" ht="66" customHeight="1" x14ac:dyDescent="0.25">
      <c r="B11" s="59">
        <v>5</v>
      </c>
      <c r="C11" s="60" t="s">
        <v>109</v>
      </c>
      <c r="D11" s="61">
        <v>20</v>
      </c>
      <c r="E11" s="62" t="s">
        <v>24</v>
      </c>
      <c r="F11" s="63" t="s">
        <v>110</v>
      </c>
      <c r="G11" s="4">
        <f t="shared" si="0"/>
        <v>960</v>
      </c>
      <c r="H11" s="4">
        <v>48</v>
      </c>
      <c r="I11" s="15"/>
      <c r="J11" s="17">
        <f t="shared" si="1"/>
        <v>0</v>
      </c>
      <c r="K11" s="26" t="str">
        <f t="shared" ref="K11:K41" si="3">IF(ISNUMBER(I11), IF(I11&gt;H11,"NEVYHOVUJE","VYHOVUJE")," ")</f>
        <v xml:space="preserve"> </v>
      </c>
      <c r="L11" s="97"/>
      <c r="M11" s="97"/>
      <c r="N11" s="99"/>
    </row>
    <row r="12" spans="1:14" ht="66.75" customHeight="1" x14ac:dyDescent="0.25">
      <c r="B12" s="59">
        <v>6</v>
      </c>
      <c r="C12" s="60" t="s">
        <v>109</v>
      </c>
      <c r="D12" s="61">
        <v>15</v>
      </c>
      <c r="E12" s="62" t="s">
        <v>24</v>
      </c>
      <c r="F12" s="63" t="s">
        <v>111</v>
      </c>
      <c r="G12" s="4">
        <f t="shared" si="0"/>
        <v>1500</v>
      </c>
      <c r="H12" s="4">
        <v>100</v>
      </c>
      <c r="I12" s="14"/>
      <c r="J12" s="18">
        <f t="shared" si="1"/>
        <v>0</v>
      </c>
      <c r="K12" s="27" t="str">
        <f t="shared" si="3"/>
        <v xml:space="preserve"> </v>
      </c>
      <c r="L12" s="97"/>
      <c r="M12" s="97"/>
      <c r="N12" s="99"/>
    </row>
    <row r="13" spans="1:14" ht="51" customHeight="1" x14ac:dyDescent="0.25">
      <c r="B13" s="59">
        <v>7</v>
      </c>
      <c r="C13" s="60" t="s">
        <v>26</v>
      </c>
      <c r="D13" s="61">
        <v>15</v>
      </c>
      <c r="E13" s="62" t="s">
        <v>24</v>
      </c>
      <c r="F13" s="63" t="s">
        <v>113</v>
      </c>
      <c r="G13" s="4">
        <f t="shared" si="0"/>
        <v>375</v>
      </c>
      <c r="H13" s="4">
        <v>25</v>
      </c>
      <c r="I13" s="15"/>
      <c r="J13" s="17">
        <f t="shared" si="1"/>
        <v>0</v>
      </c>
      <c r="K13" s="26" t="str">
        <f t="shared" si="3"/>
        <v xml:space="preserve"> </v>
      </c>
      <c r="L13" s="97"/>
      <c r="M13" s="97"/>
      <c r="N13" s="99"/>
    </row>
    <row r="14" spans="1:14" ht="108" customHeight="1" x14ac:dyDescent="0.25">
      <c r="B14" s="59">
        <v>8</v>
      </c>
      <c r="C14" s="60" t="s">
        <v>27</v>
      </c>
      <c r="D14" s="61">
        <v>15</v>
      </c>
      <c r="E14" s="62" t="s">
        <v>24</v>
      </c>
      <c r="F14" s="63" t="s">
        <v>114</v>
      </c>
      <c r="G14" s="4">
        <f t="shared" si="0"/>
        <v>570</v>
      </c>
      <c r="H14" s="4">
        <v>38</v>
      </c>
      <c r="I14" s="15"/>
      <c r="J14" s="17">
        <f t="shared" si="1"/>
        <v>0</v>
      </c>
      <c r="K14" s="26" t="str">
        <f t="shared" si="3"/>
        <v xml:space="preserve"> </v>
      </c>
      <c r="L14" s="97"/>
      <c r="M14" s="97"/>
      <c r="N14" s="99"/>
    </row>
    <row r="15" spans="1:14" ht="45" x14ac:dyDescent="0.25">
      <c r="B15" s="59">
        <v>9</v>
      </c>
      <c r="C15" s="60" t="s">
        <v>28</v>
      </c>
      <c r="D15" s="61">
        <v>20</v>
      </c>
      <c r="E15" s="62" t="s">
        <v>24</v>
      </c>
      <c r="F15" s="63" t="s">
        <v>29</v>
      </c>
      <c r="G15" s="4">
        <f t="shared" si="0"/>
        <v>300</v>
      </c>
      <c r="H15" s="4">
        <v>15</v>
      </c>
      <c r="I15" s="14"/>
      <c r="J15" s="18">
        <f t="shared" si="1"/>
        <v>0</v>
      </c>
      <c r="K15" s="27" t="str">
        <f t="shared" si="3"/>
        <v xml:space="preserve"> </v>
      </c>
      <c r="L15" s="97"/>
      <c r="M15" s="97"/>
      <c r="N15" s="99"/>
    </row>
    <row r="16" spans="1:14" ht="69" customHeight="1" x14ac:dyDescent="0.25">
      <c r="B16" s="59">
        <v>10</v>
      </c>
      <c r="C16" s="60" t="s">
        <v>30</v>
      </c>
      <c r="D16" s="61">
        <v>15</v>
      </c>
      <c r="E16" s="62" t="s">
        <v>24</v>
      </c>
      <c r="F16" s="63" t="s">
        <v>115</v>
      </c>
      <c r="G16" s="4">
        <f t="shared" si="0"/>
        <v>450</v>
      </c>
      <c r="H16" s="4">
        <v>30</v>
      </c>
      <c r="I16" s="15"/>
      <c r="J16" s="17">
        <f t="shared" si="1"/>
        <v>0</v>
      </c>
      <c r="K16" s="26" t="str">
        <f t="shared" si="3"/>
        <v xml:space="preserve"> </v>
      </c>
      <c r="L16" s="97"/>
      <c r="M16" s="97"/>
      <c r="N16" s="99"/>
    </row>
    <row r="17" spans="2:14" ht="60.75" customHeight="1" x14ac:dyDescent="0.25">
      <c r="B17" s="59">
        <v>11</v>
      </c>
      <c r="C17" s="60" t="s">
        <v>31</v>
      </c>
      <c r="D17" s="61">
        <v>10</v>
      </c>
      <c r="E17" s="62" t="s">
        <v>24</v>
      </c>
      <c r="F17" s="63" t="s">
        <v>116</v>
      </c>
      <c r="G17" s="4">
        <f t="shared" si="0"/>
        <v>320</v>
      </c>
      <c r="H17" s="4">
        <v>32</v>
      </c>
      <c r="I17" s="15"/>
      <c r="J17" s="17">
        <f t="shared" si="1"/>
        <v>0</v>
      </c>
      <c r="K17" s="26" t="str">
        <f t="shared" si="3"/>
        <v xml:space="preserve"> </v>
      </c>
      <c r="L17" s="97"/>
      <c r="M17" s="97"/>
      <c r="N17" s="99"/>
    </row>
    <row r="18" spans="2:14" ht="70.5" customHeight="1" x14ac:dyDescent="0.25">
      <c r="B18" s="59">
        <v>12</v>
      </c>
      <c r="C18" s="60" t="s">
        <v>30</v>
      </c>
      <c r="D18" s="61">
        <v>10</v>
      </c>
      <c r="E18" s="62" t="s">
        <v>24</v>
      </c>
      <c r="F18" s="63" t="s">
        <v>117</v>
      </c>
      <c r="G18" s="4">
        <f t="shared" si="0"/>
        <v>300</v>
      </c>
      <c r="H18" s="4">
        <v>30</v>
      </c>
      <c r="I18" s="14"/>
      <c r="J18" s="18">
        <f t="shared" si="1"/>
        <v>0</v>
      </c>
      <c r="K18" s="27" t="str">
        <f t="shared" si="3"/>
        <v xml:space="preserve"> </v>
      </c>
      <c r="L18" s="97"/>
      <c r="M18" s="97"/>
      <c r="N18" s="99"/>
    </row>
    <row r="19" spans="2:14" ht="54" customHeight="1" x14ac:dyDescent="0.25">
      <c r="B19" s="59">
        <v>13</v>
      </c>
      <c r="C19" s="60" t="s">
        <v>32</v>
      </c>
      <c r="D19" s="61">
        <v>10</v>
      </c>
      <c r="E19" s="62" t="s">
        <v>24</v>
      </c>
      <c r="F19" s="63" t="s">
        <v>118</v>
      </c>
      <c r="G19" s="4">
        <f t="shared" si="0"/>
        <v>820</v>
      </c>
      <c r="H19" s="4">
        <v>82</v>
      </c>
      <c r="I19" s="15"/>
      <c r="J19" s="17">
        <f t="shared" si="1"/>
        <v>0</v>
      </c>
      <c r="K19" s="26" t="str">
        <f t="shared" si="3"/>
        <v xml:space="preserve"> </v>
      </c>
      <c r="L19" s="97"/>
      <c r="M19" s="97"/>
      <c r="N19" s="99"/>
    </row>
    <row r="20" spans="2:14" ht="42.75" customHeight="1" x14ac:dyDescent="0.25">
      <c r="B20" s="59">
        <v>14</v>
      </c>
      <c r="C20" s="60" t="s">
        <v>32</v>
      </c>
      <c r="D20" s="61">
        <v>20</v>
      </c>
      <c r="E20" s="62" t="s">
        <v>24</v>
      </c>
      <c r="F20" s="63" t="s">
        <v>119</v>
      </c>
      <c r="G20" s="4">
        <f t="shared" si="0"/>
        <v>320</v>
      </c>
      <c r="H20" s="4">
        <v>16</v>
      </c>
      <c r="I20" s="15"/>
      <c r="J20" s="17">
        <f t="shared" si="1"/>
        <v>0</v>
      </c>
      <c r="K20" s="26" t="str">
        <f t="shared" si="3"/>
        <v xml:space="preserve"> </v>
      </c>
      <c r="L20" s="97"/>
      <c r="M20" s="97"/>
      <c r="N20" s="99"/>
    </row>
    <row r="21" spans="2:14" ht="30.75" customHeight="1" x14ac:dyDescent="0.25">
      <c r="B21" s="59">
        <v>15</v>
      </c>
      <c r="C21" s="60" t="s">
        <v>33</v>
      </c>
      <c r="D21" s="61">
        <v>10</v>
      </c>
      <c r="E21" s="62" t="s">
        <v>24</v>
      </c>
      <c r="F21" s="63" t="s">
        <v>120</v>
      </c>
      <c r="G21" s="4">
        <f t="shared" si="0"/>
        <v>140</v>
      </c>
      <c r="H21" s="4">
        <v>14</v>
      </c>
      <c r="I21" s="14"/>
      <c r="J21" s="18">
        <f t="shared" si="1"/>
        <v>0</v>
      </c>
      <c r="K21" s="27" t="str">
        <f t="shared" si="3"/>
        <v xml:space="preserve"> </v>
      </c>
      <c r="L21" s="97"/>
      <c r="M21" s="97"/>
      <c r="N21" s="99"/>
    </row>
    <row r="22" spans="2:14" ht="39" customHeight="1" x14ac:dyDescent="0.25">
      <c r="B22" s="59">
        <v>16</v>
      </c>
      <c r="C22" s="60" t="s">
        <v>34</v>
      </c>
      <c r="D22" s="61">
        <v>10</v>
      </c>
      <c r="E22" s="62" t="s">
        <v>24</v>
      </c>
      <c r="F22" s="63" t="s">
        <v>121</v>
      </c>
      <c r="G22" s="4">
        <f t="shared" si="0"/>
        <v>200</v>
      </c>
      <c r="H22" s="4">
        <v>20</v>
      </c>
      <c r="I22" s="15"/>
      <c r="J22" s="17">
        <f t="shared" si="1"/>
        <v>0</v>
      </c>
      <c r="K22" s="26" t="str">
        <f t="shared" si="3"/>
        <v xml:space="preserve"> </v>
      </c>
      <c r="L22" s="97"/>
      <c r="M22" s="97"/>
      <c r="N22" s="99"/>
    </row>
    <row r="23" spans="2:14" ht="47.25" customHeight="1" x14ac:dyDescent="0.25">
      <c r="B23" s="59">
        <v>17</v>
      </c>
      <c r="C23" s="60" t="s">
        <v>35</v>
      </c>
      <c r="D23" s="61">
        <v>1</v>
      </c>
      <c r="E23" s="62" t="s">
        <v>24</v>
      </c>
      <c r="F23" s="63" t="s">
        <v>122</v>
      </c>
      <c r="G23" s="4">
        <f t="shared" si="0"/>
        <v>374</v>
      </c>
      <c r="H23" s="4">
        <v>374</v>
      </c>
      <c r="I23" s="15"/>
      <c r="J23" s="17">
        <f t="shared" si="1"/>
        <v>0</v>
      </c>
      <c r="K23" s="26" t="str">
        <f t="shared" si="3"/>
        <v xml:space="preserve"> </v>
      </c>
      <c r="L23" s="97"/>
      <c r="M23" s="97"/>
      <c r="N23" s="99"/>
    </row>
    <row r="24" spans="2:14" ht="58.5" customHeight="1" x14ac:dyDescent="0.25">
      <c r="B24" s="59">
        <v>18</v>
      </c>
      <c r="C24" s="60" t="s">
        <v>36</v>
      </c>
      <c r="D24" s="61">
        <v>10</v>
      </c>
      <c r="E24" s="62" t="s">
        <v>24</v>
      </c>
      <c r="F24" s="63" t="s">
        <v>123</v>
      </c>
      <c r="G24" s="4">
        <f t="shared" si="0"/>
        <v>1030</v>
      </c>
      <c r="H24" s="4">
        <v>103</v>
      </c>
      <c r="I24" s="14"/>
      <c r="J24" s="18">
        <f t="shared" si="1"/>
        <v>0</v>
      </c>
      <c r="K24" s="27" t="str">
        <f t="shared" si="3"/>
        <v xml:space="preserve"> </v>
      </c>
      <c r="L24" s="97"/>
      <c r="M24" s="97"/>
      <c r="N24" s="99"/>
    </row>
    <row r="25" spans="2:14" ht="57.75" customHeight="1" x14ac:dyDescent="0.25">
      <c r="B25" s="59">
        <v>19</v>
      </c>
      <c r="C25" s="60" t="s">
        <v>37</v>
      </c>
      <c r="D25" s="61">
        <v>10</v>
      </c>
      <c r="E25" s="62" t="s">
        <v>24</v>
      </c>
      <c r="F25" s="63" t="s">
        <v>124</v>
      </c>
      <c r="G25" s="4">
        <f t="shared" si="0"/>
        <v>650</v>
      </c>
      <c r="H25" s="4">
        <v>65</v>
      </c>
      <c r="I25" s="15"/>
      <c r="J25" s="17">
        <f t="shared" si="1"/>
        <v>0</v>
      </c>
      <c r="K25" s="26" t="str">
        <f t="shared" si="3"/>
        <v xml:space="preserve"> </v>
      </c>
      <c r="L25" s="97"/>
      <c r="M25" s="97"/>
      <c r="N25" s="99"/>
    </row>
    <row r="26" spans="2:14" ht="91.5" customHeight="1" x14ac:dyDescent="0.25">
      <c r="B26" s="59">
        <v>20</v>
      </c>
      <c r="C26" s="63" t="s">
        <v>38</v>
      </c>
      <c r="D26" s="61">
        <v>10</v>
      </c>
      <c r="E26" s="62" t="s">
        <v>24</v>
      </c>
      <c r="F26" s="63" t="s">
        <v>125</v>
      </c>
      <c r="G26" s="4">
        <f t="shared" si="0"/>
        <v>700</v>
      </c>
      <c r="H26" s="4">
        <v>70</v>
      </c>
      <c r="I26" s="15"/>
      <c r="J26" s="17">
        <f t="shared" si="1"/>
        <v>0</v>
      </c>
      <c r="K26" s="26" t="str">
        <f t="shared" si="3"/>
        <v xml:space="preserve"> </v>
      </c>
      <c r="L26" s="97"/>
      <c r="M26" s="97"/>
      <c r="N26" s="99"/>
    </row>
    <row r="27" spans="2:14" ht="43.5" customHeight="1" x14ac:dyDescent="0.25">
      <c r="B27" s="59">
        <v>21</v>
      </c>
      <c r="C27" s="60" t="s">
        <v>39</v>
      </c>
      <c r="D27" s="61">
        <v>10</v>
      </c>
      <c r="E27" s="62" t="s">
        <v>24</v>
      </c>
      <c r="F27" s="63" t="s">
        <v>126</v>
      </c>
      <c r="G27" s="4">
        <f t="shared" si="0"/>
        <v>320</v>
      </c>
      <c r="H27" s="4">
        <v>32</v>
      </c>
      <c r="I27" s="14"/>
      <c r="J27" s="18">
        <f t="shared" si="1"/>
        <v>0</v>
      </c>
      <c r="K27" s="27" t="str">
        <f t="shared" si="3"/>
        <v xml:space="preserve"> </v>
      </c>
      <c r="L27" s="97"/>
      <c r="M27" s="97"/>
      <c r="N27" s="99"/>
    </row>
    <row r="28" spans="2:14" ht="58.5" customHeight="1" x14ac:dyDescent="0.25">
      <c r="B28" s="59">
        <v>22</v>
      </c>
      <c r="C28" s="63" t="s">
        <v>40</v>
      </c>
      <c r="D28" s="61">
        <v>15</v>
      </c>
      <c r="E28" s="62" t="s">
        <v>24</v>
      </c>
      <c r="F28" s="63" t="s">
        <v>128</v>
      </c>
      <c r="G28" s="4">
        <f t="shared" si="0"/>
        <v>720</v>
      </c>
      <c r="H28" s="4">
        <v>48</v>
      </c>
      <c r="I28" s="15"/>
      <c r="J28" s="17">
        <f t="shared" si="1"/>
        <v>0</v>
      </c>
      <c r="K28" s="26" t="str">
        <f t="shared" si="3"/>
        <v xml:space="preserve"> </v>
      </c>
      <c r="L28" s="97"/>
      <c r="M28" s="97"/>
      <c r="N28" s="99"/>
    </row>
    <row r="29" spans="2:14" ht="50.25" customHeight="1" x14ac:dyDescent="0.25">
      <c r="B29" s="59">
        <v>23</v>
      </c>
      <c r="C29" s="63" t="s">
        <v>41</v>
      </c>
      <c r="D29" s="61">
        <v>10</v>
      </c>
      <c r="E29" s="62" t="s">
        <v>24</v>
      </c>
      <c r="F29" s="63" t="s">
        <v>127</v>
      </c>
      <c r="G29" s="4">
        <f t="shared" si="0"/>
        <v>800</v>
      </c>
      <c r="H29" s="4">
        <v>80</v>
      </c>
      <c r="I29" s="15"/>
      <c r="J29" s="17">
        <f t="shared" si="1"/>
        <v>0</v>
      </c>
      <c r="K29" s="26" t="str">
        <f t="shared" si="3"/>
        <v xml:space="preserve"> </v>
      </c>
      <c r="L29" s="97"/>
      <c r="M29" s="97"/>
      <c r="N29" s="99"/>
    </row>
    <row r="30" spans="2:14" ht="30" customHeight="1" x14ac:dyDescent="0.25">
      <c r="B30" s="59">
        <v>24</v>
      </c>
      <c r="C30" s="60" t="s">
        <v>42</v>
      </c>
      <c r="D30" s="61">
        <v>20</v>
      </c>
      <c r="E30" s="62" t="s">
        <v>43</v>
      </c>
      <c r="F30" s="63" t="s">
        <v>44</v>
      </c>
      <c r="G30" s="4">
        <f t="shared" si="0"/>
        <v>200</v>
      </c>
      <c r="H30" s="4">
        <v>10</v>
      </c>
      <c r="I30" s="14"/>
      <c r="J30" s="18">
        <f t="shared" si="1"/>
        <v>0</v>
      </c>
      <c r="K30" s="27" t="str">
        <f t="shared" si="3"/>
        <v xml:space="preserve"> </v>
      </c>
      <c r="L30" s="97"/>
      <c r="M30" s="97"/>
      <c r="N30" s="99"/>
    </row>
    <row r="31" spans="2:14" ht="39" customHeight="1" x14ac:dyDescent="0.25">
      <c r="B31" s="59">
        <v>25</v>
      </c>
      <c r="C31" s="60" t="s">
        <v>45</v>
      </c>
      <c r="D31" s="61">
        <v>50</v>
      </c>
      <c r="E31" s="62" t="s">
        <v>46</v>
      </c>
      <c r="F31" s="63" t="s">
        <v>47</v>
      </c>
      <c r="G31" s="4">
        <f t="shared" si="0"/>
        <v>1000</v>
      </c>
      <c r="H31" s="4">
        <v>20</v>
      </c>
      <c r="I31" s="15"/>
      <c r="J31" s="17">
        <f t="shared" si="1"/>
        <v>0</v>
      </c>
      <c r="K31" s="26" t="str">
        <f t="shared" si="3"/>
        <v xml:space="preserve"> </v>
      </c>
      <c r="L31" s="97"/>
      <c r="M31" s="97"/>
      <c r="N31" s="99"/>
    </row>
    <row r="32" spans="2:14" ht="47.25" customHeight="1" x14ac:dyDescent="0.25">
      <c r="B32" s="59">
        <v>26</v>
      </c>
      <c r="C32" s="60" t="s">
        <v>48</v>
      </c>
      <c r="D32" s="61">
        <v>50</v>
      </c>
      <c r="E32" s="62" t="s">
        <v>46</v>
      </c>
      <c r="F32" s="63" t="s">
        <v>129</v>
      </c>
      <c r="G32" s="4">
        <f t="shared" si="0"/>
        <v>925</v>
      </c>
      <c r="H32" s="4">
        <v>18.5</v>
      </c>
      <c r="I32" s="15"/>
      <c r="J32" s="17">
        <f t="shared" si="1"/>
        <v>0</v>
      </c>
      <c r="K32" s="26" t="str">
        <f t="shared" si="3"/>
        <v xml:space="preserve"> </v>
      </c>
      <c r="L32" s="97"/>
      <c r="M32" s="97"/>
      <c r="N32" s="99"/>
    </row>
    <row r="33" spans="2:14" x14ac:dyDescent="0.25">
      <c r="B33" s="59">
        <v>27</v>
      </c>
      <c r="C33" s="60" t="s">
        <v>49</v>
      </c>
      <c r="D33" s="61">
        <v>1</v>
      </c>
      <c r="E33" s="62" t="s">
        <v>50</v>
      </c>
      <c r="F33" s="63" t="s">
        <v>51</v>
      </c>
      <c r="G33" s="4">
        <f t="shared" si="0"/>
        <v>240</v>
      </c>
      <c r="H33" s="4">
        <v>240</v>
      </c>
      <c r="I33" s="14"/>
      <c r="J33" s="18">
        <f t="shared" si="1"/>
        <v>0</v>
      </c>
      <c r="K33" s="27" t="str">
        <f t="shared" si="3"/>
        <v xml:space="preserve"> </v>
      </c>
      <c r="L33" s="97"/>
      <c r="M33" s="97"/>
      <c r="N33" s="99"/>
    </row>
    <row r="34" spans="2:14" ht="27" customHeight="1" x14ac:dyDescent="0.25">
      <c r="B34" s="59">
        <v>28</v>
      </c>
      <c r="C34" s="60" t="s">
        <v>52</v>
      </c>
      <c r="D34" s="61">
        <v>20</v>
      </c>
      <c r="E34" s="62" t="s">
        <v>24</v>
      </c>
      <c r="F34" s="63" t="s">
        <v>130</v>
      </c>
      <c r="G34" s="4">
        <f t="shared" si="0"/>
        <v>3980</v>
      </c>
      <c r="H34" s="4">
        <v>199</v>
      </c>
      <c r="I34" s="15"/>
      <c r="J34" s="17">
        <f t="shared" si="1"/>
        <v>0</v>
      </c>
      <c r="K34" s="26" t="str">
        <f t="shared" si="3"/>
        <v xml:space="preserve"> </v>
      </c>
      <c r="L34" s="97"/>
      <c r="M34" s="97"/>
      <c r="N34" s="99"/>
    </row>
    <row r="35" spans="2:14" ht="27" customHeight="1" x14ac:dyDescent="0.25">
      <c r="B35" s="59">
        <v>29</v>
      </c>
      <c r="C35" s="60" t="s">
        <v>53</v>
      </c>
      <c r="D35" s="61">
        <v>30</v>
      </c>
      <c r="E35" s="62" t="s">
        <v>24</v>
      </c>
      <c r="F35" s="63" t="s">
        <v>131</v>
      </c>
      <c r="G35" s="4">
        <f t="shared" si="0"/>
        <v>405</v>
      </c>
      <c r="H35" s="4">
        <v>13.5</v>
      </c>
      <c r="I35" s="15"/>
      <c r="J35" s="17">
        <f t="shared" si="1"/>
        <v>0</v>
      </c>
      <c r="K35" s="26" t="str">
        <f t="shared" si="3"/>
        <v xml:space="preserve"> </v>
      </c>
      <c r="L35" s="97"/>
      <c r="M35" s="97"/>
      <c r="N35" s="99"/>
    </row>
    <row r="36" spans="2:14" ht="25.5" customHeight="1" x14ac:dyDescent="0.25">
      <c r="B36" s="59">
        <v>30</v>
      </c>
      <c r="C36" s="60" t="s">
        <v>53</v>
      </c>
      <c r="D36" s="61">
        <v>15</v>
      </c>
      <c r="E36" s="62" t="s">
        <v>24</v>
      </c>
      <c r="F36" s="63" t="s">
        <v>132</v>
      </c>
      <c r="G36" s="4">
        <f t="shared" si="0"/>
        <v>180</v>
      </c>
      <c r="H36" s="4">
        <v>12</v>
      </c>
      <c r="I36" s="14"/>
      <c r="J36" s="18">
        <f t="shared" si="1"/>
        <v>0</v>
      </c>
      <c r="K36" s="27" t="str">
        <f t="shared" si="3"/>
        <v xml:space="preserve"> </v>
      </c>
      <c r="L36" s="97"/>
      <c r="M36" s="97"/>
      <c r="N36" s="99"/>
    </row>
    <row r="37" spans="2:14" ht="25.5" customHeight="1" x14ac:dyDescent="0.25">
      <c r="B37" s="59">
        <v>31</v>
      </c>
      <c r="C37" s="60" t="s">
        <v>54</v>
      </c>
      <c r="D37" s="61">
        <v>10</v>
      </c>
      <c r="E37" s="62" t="s">
        <v>24</v>
      </c>
      <c r="F37" s="63" t="s">
        <v>55</v>
      </c>
      <c r="G37" s="4">
        <f t="shared" si="0"/>
        <v>120</v>
      </c>
      <c r="H37" s="4">
        <v>12</v>
      </c>
      <c r="I37" s="15"/>
      <c r="J37" s="17">
        <f t="shared" si="1"/>
        <v>0</v>
      </c>
      <c r="K37" s="26" t="str">
        <f t="shared" si="3"/>
        <v xml:space="preserve"> </v>
      </c>
      <c r="L37" s="97"/>
      <c r="M37" s="97"/>
      <c r="N37" s="99"/>
    </row>
    <row r="38" spans="2:14" ht="27" customHeight="1" x14ac:dyDescent="0.25">
      <c r="B38" s="59">
        <v>32</v>
      </c>
      <c r="C38" s="60" t="s">
        <v>56</v>
      </c>
      <c r="D38" s="61">
        <v>4</v>
      </c>
      <c r="E38" s="62" t="s">
        <v>57</v>
      </c>
      <c r="F38" s="63" t="s">
        <v>133</v>
      </c>
      <c r="G38" s="4">
        <f t="shared" si="0"/>
        <v>40</v>
      </c>
      <c r="H38" s="4">
        <v>10</v>
      </c>
      <c r="I38" s="15"/>
      <c r="J38" s="17">
        <f t="shared" si="1"/>
        <v>0</v>
      </c>
      <c r="K38" s="26" t="str">
        <f t="shared" si="3"/>
        <v xml:space="preserve"> </v>
      </c>
      <c r="L38" s="97"/>
      <c r="M38" s="97"/>
      <c r="N38" s="99"/>
    </row>
    <row r="39" spans="2:14" ht="27" customHeight="1" x14ac:dyDescent="0.25">
      <c r="B39" s="59">
        <v>33</v>
      </c>
      <c r="C39" s="60" t="s">
        <v>58</v>
      </c>
      <c r="D39" s="61">
        <v>10</v>
      </c>
      <c r="E39" s="62" t="s">
        <v>24</v>
      </c>
      <c r="F39" s="63" t="s">
        <v>59</v>
      </c>
      <c r="G39" s="4">
        <f t="shared" ref="G39:G120" si="4">D39*H39</f>
        <v>60</v>
      </c>
      <c r="H39" s="4">
        <v>6</v>
      </c>
      <c r="I39" s="14"/>
      <c r="J39" s="18">
        <f t="shared" ref="J39:J41" si="5">D39*I39</f>
        <v>0</v>
      </c>
      <c r="K39" s="27" t="str">
        <f t="shared" si="3"/>
        <v xml:space="preserve"> </v>
      </c>
      <c r="L39" s="97"/>
      <c r="M39" s="97"/>
      <c r="N39" s="99"/>
    </row>
    <row r="40" spans="2:14" ht="27" customHeight="1" x14ac:dyDescent="0.25">
      <c r="B40" s="59">
        <v>34</v>
      </c>
      <c r="C40" s="60" t="s">
        <v>60</v>
      </c>
      <c r="D40" s="61">
        <v>15</v>
      </c>
      <c r="E40" s="62" t="s">
        <v>24</v>
      </c>
      <c r="F40" s="63" t="s">
        <v>134</v>
      </c>
      <c r="G40" s="4">
        <f t="shared" si="4"/>
        <v>135</v>
      </c>
      <c r="H40" s="4">
        <v>9</v>
      </c>
      <c r="I40" s="15"/>
      <c r="J40" s="17">
        <f t="shared" si="5"/>
        <v>0</v>
      </c>
      <c r="K40" s="26" t="str">
        <f t="shared" si="3"/>
        <v xml:space="preserve"> </v>
      </c>
      <c r="L40" s="97"/>
      <c r="M40" s="97"/>
      <c r="N40" s="99"/>
    </row>
    <row r="41" spans="2:14" ht="27" customHeight="1" thickBot="1" x14ac:dyDescent="0.3">
      <c r="B41" s="64">
        <v>35</v>
      </c>
      <c r="C41" s="65" t="s">
        <v>61</v>
      </c>
      <c r="D41" s="66">
        <v>15</v>
      </c>
      <c r="E41" s="67" t="s">
        <v>24</v>
      </c>
      <c r="F41" s="68" t="s">
        <v>135</v>
      </c>
      <c r="G41" s="32">
        <f t="shared" si="4"/>
        <v>450</v>
      </c>
      <c r="H41" s="32">
        <v>30</v>
      </c>
      <c r="I41" s="33"/>
      <c r="J41" s="34">
        <f t="shared" si="5"/>
        <v>0</v>
      </c>
      <c r="K41" s="35" t="str">
        <f t="shared" si="3"/>
        <v xml:space="preserve"> </v>
      </c>
      <c r="L41" s="97"/>
      <c r="M41" s="97"/>
      <c r="N41" s="99"/>
    </row>
    <row r="42" spans="2:14" ht="75" customHeight="1" x14ac:dyDescent="0.25">
      <c r="B42" s="69">
        <v>36</v>
      </c>
      <c r="C42" s="70" t="s">
        <v>65</v>
      </c>
      <c r="D42" s="71">
        <v>1920</v>
      </c>
      <c r="E42" s="72" t="s">
        <v>66</v>
      </c>
      <c r="F42" s="73" t="s">
        <v>136</v>
      </c>
      <c r="G42" s="36">
        <f t="shared" si="4"/>
        <v>24000</v>
      </c>
      <c r="H42" s="36">
        <v>12.5</v>
      </c>
      <c r="I42" s="37"/>
      <c r="J42" s="38">
        <f t="shared" ref="J42:J105" si="6">D42*I42</f>
        <v>0</v>
      </c>
      <c r="K42" s="39" t="str">
        <f t="shared" ref="K42:K105" si="7">IF(ISNUMBER(I42), IF(I42&gt;H42,"NEVYHOVUJE","VYHOVUJE")," ")</f>
        <v xml:space="preserve"> </v>
      </c>
      <c r="L42" s="107" t="s">
        <v>62</v>
      </c>
      <c r="M42" s="107" t="s">
        <v>86</v>
      </c>
      <c r="N42" s="108" t="s">
        <v>87</v>
      </c>
    </row>
    <row r="43" spans="2:14" ht="60" customHeight="1" x14ac:dyDescent="0.25">
      <c r="B43" s="59">
        <v>37</v>
      </c>
      <c r="C43" s="60" t="s">
        <v>67</v>
      </c>
      <c r="D43" s="61">
        <v>720</v>
      </c>
      <c r="E43" s="62" t="s">
        <v>21</v>
      </c>
      <c r="F43" s="63" t="s">
        <v>137</v>
      </c>
      <c r="G43" s="4">
        <f t="shared" si="4"/>
        <v>10800</v>
      </c>
      <c r="H43" s="4">
        <v>15</v>
      </c>
      <c r="I43" s="14"/>
      <c r="J43" s="17">
        <f t="shared" si="6"/>
        <v>0</v>
      </c>
      <c r="K43" s="26" t="str">
        <f t="shared" si="7"/>
        <v xml:space="preserve"> </v>
      </c>
      <c r="L43" s="97"/>
      <c r="M43" s="97"/>
      <c r="N43" s="99"/>
    </row>
    <row r="44" spans="2:14" ht="60" customHeight="1" x14ac:dyDescent="0.25">
      <c r="B44" s="59">
        <v>38</v>
      </c>
      <c r="C44" s="60" t="s">
        <v>25</v>
      </c>
      <c r="D44" s="61">
        <v>10</v>
      </c>
      <c r="E44" s="62" t="s">
        <v>24</v>
      </c>
      <c r="F44" s="63" t="s">
        <v>138</v>
      </c>
      <c r="G44" s="4">
        <f t="shared" si="4"/>
        <v>600</v>
      </c>
      <c r="H44" s="4">
        <v>60</v>
      </c>
      <c r="I44" s="14"/>
      <c r="J44" s="17">
        <f t="shared" si="6"/>
        <v>0</v>
      </c>
      <c r="K44" s="26" t="str">
        <f t="shared" si="7"/>
        <v xml:space="preserve"> </v>
      </c>
      <c r="L44" s="97"/>
      <c r="M44" s="97"/>
      <c r="N44" s="99"/>
    </row>
    <row r="45" spans="2:14" ht="84.75" customHeight="1" x14ac:dyDescent="0.25">
      <c r="B45" s="59">
        <v>39</v>
      </c>
      <c r="C45" s="60" t="s">
        <v>109</v>
      </c>
      <c r="D45" s="61">
        <v>10</v>
      </c>
      <c r="E45" s="62" t="s">
        <v>24</v>
      </c>
      <c r="F45" s="63" t="s">
        <v>139</v>
      </c>
      <c r="G45" s="4">
        <f t="shared" si="4"/>
        <v>850</v>
      </c>
      <c r="H45" s="4">
        <v>85</v>
      </c>
      <c r="I45" s="14"/>
      <c r="J45" s="17">
        <f t="shared" si="6"/>
        <v>0</v>
      </c>
      <c r="K45" s="26" t="str">
        <f t="shared" si="7"/>
        <v xml:space="preserve"> </v>
      </c>
      <c r="L45" s="97"/>
      <c r="M45" s="97"/>
      <c r="N45" s="99"/>
    </row>
    <row r="46" spans="2:14" ht="52.5" customHeight="1" x14ac:dyDescent="0.25">
      <c r="B46" s="59">
        <v>40</v>
      </c>
      <c r="C46" s="60" t="s">
        <v>109</v>
      </c>
      <c r="D46" s="61">
        <v>30</v>
      </c>
      <c r="E46" s="62" t="s">
        <v>24</v>
      </c>
      <c r="F46" s="63" t="s">
        <v>140</v>
      </c>
      <c r="G46" s="4">
        <f t="shared" si="4"/>
        <v>600</v>
      </c>
      <c r="H46" s="4">
        <v>20</v>
      </c>
      <c r="I46" s="14"/>
      <c r="J46" s="17">
        <f t="shared" si="6"/>
        <v>0</v>
      </c>
      <c r="K46" s="26" t="str">
        <f t="shared" si="7"/>
        <v xml:space="preserve"> </v>
      </c>
      <c r="L46" s="97"/>
      <c r="M46" s="97"/>
      <c r="N46" s="99"/>
    </row>
    <row r="47" spans="2:14" ht="45" customHeight="1" x14ac:dyDescent="0.25">
      <c r="B47" s="59">
        <v>41</v>
      </c>
      <c r="C47" s="60" t="s">
        <v>26</v>
      </c>
      <c r="D47" s="61">
        <v>10</v>
      </c>
      <c r="E47" s="62" t="s">
        <v>24</v>
      </c>
      <c r="F47" s="63" t="s">
        <v>112</v>
      </c>
      <c r="G47" s="4">
        <f t="shared" si="4"/>
        <v>250</v>
      </c>
      <c r="H47" s="4">
        <v>25</v>
      </c>
      <c r="I47" s="14"/>
      <c r="J47" s="17">
        <f t="shared" si="6"/>
        <v>0</v>
      </c>
      <c r="K47" s="26" t="str">
        <f t="shared" si="7"/>
        <v xml:space="preserve"> </v>
      </c>
      <c r="L47" s="97"/>
      <c r="M47" s="97"/>
      <c r="N47" s="99"/>
    </row>
    <row r="48" spans="2:14" ht="79.5" customHeight="1" x14ac:dyDescent="0.25">
      <c r="B48" s="59">
        <v>42</v>
      </c>
      <c r="C48" s="60" t="s">
        <v>27</v>
      </c>
      <c r="D48" s="61">
        <v>10</v>
      </c>
      <c r="E48" s="62" t="s">
        <v>24</v>
      </c>
      <c r="F48" s="63" t="s">
        <v>141</v>
      </c>
      <c r="G48" s="4">
        <f t="shared" si="4"/>
        <v>380</v>
      </c>
      <c r="H48" s="4">
        <v>38</v>
      </c>
      <c r="I48" s="14"/>
      <c r="J48" s="17">
        <f t="shared" si="6"/>
        <v>0</v>
      </c>
      <c r="K48" s="26" t="str">
        <f t="shared" si="7"/>
        <v xml:space="preserve"> </v>
      </c>
      <c r="L48" s="97"/>
      <c r="M48" s="97"/>
      <c r="N48" s="99"/>
    </row>
    <row r="49" spans="2:14" ht="69" customHeight="1" x14ac:dyDescent="0.25">
      <c r="B49" s="59">
        <v>43</v>
      </c>
      <c r="C49" s="60" t="s">
        <v>68</v>
      </c>
      <c r="D49" s="61">
        <v>10</v>
      </c>
      <c r="E49" s="62" t="s">
        <v>24</v>
      </c>
      <c r="F49" s="63" t="s">
        <v>142</v>
      </c>
      <c r="G49" s="4">
        <f t="shared" si="4"/>
        <v>240</v>
      </c>
      <c r="H49" s="4">
        <v>24</v>
      </c>
      <c r="I49" s="14"/>
      <c r="J49" s="17">
        <f t="shared" si="6"/>
        <v>0</v>
      </c>
      <c r="K49" s="26" t="str">
        <f t="shared" si="7"/>
        <v xml:space="preserve"> </v>
      </c>
      <c r="L49" s="97"/>
      <c r="M49" s="97"/>
      <c r="N49" s="99"/>
    </row>
    <row r="50" spans="2:14" ht="58.5" customHeight="1" x14ac:dyDescent="0.25">
      <c r="B50" s="59">
        <v>44</v>
      </c>
      <c r="C50" s="60" t="s">
        <v>68</v>
      </c>
      <c r="D50" s="61">
        <v>10</v>
      </c>
      <c r="E50" s="62" t="s">
        <v>24</v>
      </c>
      <c r="F50" s="63" t="s">
        <v>143</v>
      </c>
      <c r="G50" s="4">
        <f t="shared" si="4"/>
        <v>2830</v>
      </c>
      <c r="H50" s="4">
        <v>283</v>
      </c>
      <c r="I50" s="14"/>
      <c r="J50" s="17">
        <f t="shared" si="6"/>
        <v>0</v>
      </c>
      <c r="K50" s="26" t="str">
        <f t="shared" si="7"/>
        <v xml:space="preserve"> </v>
      </c>
      <c r="L50" s="97"/>
      <c r="M50" s="97"/>
      <c r="N50" s="99"/>
    </row>
    <row r="51" spans="2:14" ht="69.75" customHeight="1" x14ac:dyDescent="0.25">
      <c r="B51" s="59">
        <v>45</v>
      </c>
      <c r="C51" s="60" t="s">
        <v>28</v>
      </c>
      <c r="D51" s="61">
        <v>10</v>
      </c>
      <c r="E51" s="62" t="s">
        <v>24</v>
      </c>
      <c r="F51" s="63" t="s">
        <v>144</v>
      </c>
      <c r="G51" s="4">
        <f t="shared" si="4"/>
        <v>150</v>
      </c>
      <c r="H51" s="4">
        <v>15</v>
      </c>
      <c r="I51" s="14"/>
      <c r="J51" s="17">
        <f t="shared" si="6"/>
        <v>0</v>
      </c>
      <c r="K51" s="26" t="str">
        <f t="shared" si="7"/>
        <v xml:space="preserve"> </v>
      </c>
      <c r="L51" s="97"/>
      <c r="M51" s="97"/>
      <c r="N51" s="99"/>
    </row>
    <row r="52" spans="2:14" ht="49.5" customHeight="1" x14ac:dyDescent="0.25">
      <c r="B52" s="59">
        <v>46</v>
      </c>
      <c r="C52" s="60" t="s">
        <v>31</v>
      </c>
      <c r="D52" s="61">
        <v>10</v>
      </c>
      <c r="E52" s="62" t="s">
        <v>24</v>
      </c>
      <c r="F52" s="63" t="s">
        <v>116</v>
      </c>
      <c r="G52" s="4">
        <f t="shared" si="4"/>
        <v>320</v>
      </c>
      <c r="H52" s="4">
        <v>32</v>
      </c>
      <c r="I52" s="14"/>
      <c r="J52" s="17">
        <f t="shared" si="6"/>
        <v>0</v>
      </c>
      <c r="K52" s="26" t="str">
        <f t="shared" si="7"/>
        <v xml:space="preserve"> </v>
      </c>
      <c r="L52" s="97"/>
      <c r="M52" s="97"/>
      <c r="N52" s="99"/>
    </row>
    <row r="53" spans="2:14" ht="60" customHeight="1" x14ac:dyDescent="0.25">
      <c r="B53" s="59">
        <v>47</v>
      </c>
      <c r="C53" s="60" t="s">
        <v>30</v>
      </c>
      <c r="D53" s="61">
        <v>30</v>
      </c>
      <c r="E53" s="62" t="s">
        <v>24</v>
      </c>
      <c r="F53" s="63" t="s">
        <v>146</v>
      </c>
      <c r="G53" s="4">
        <f t="shared" si="4"/>
        <v>900</v>
      </c>
      <c r="H53" s="4">
        <v>30</v>
      </c>
      <c r="I53" s="14"/>
      <c r="J53" s="17">
        <f t="shared" si="6"/>
        <v>0</v>
      </c>
      <c r="K53" s="26" t="str">
        <f t="shared" si="7"/>
        <v xml:space="preserve"> </v>
      </c>
      <c r="L53" s="97"/>
      <c r="M53" s="97"/>
      <c r="N53" s="99"/>
    </row>
    <row r="54" spans="2:14" ht="42" customHeight="1" x14ac:dyDescent="0.25">
      <c r="B54" s="59">
        <v>48</v>
      </c>
      <c r="C54" s="60" t="s">
        <v>32</v>
      </c>
      <c r="D54" s="61">
        <v>30</v>
      </c>
      <c r="E54" s="62" t="s">
        <v>24</v>
      </c>
      <c r="F54" s="63" t="s">
        <v>145</v>
      </c>
      <c r="G54" s="4">
        <f t="shared" si="4"/>
        <v>480</v>
      </c>
      <c r="H54" s="4">
        <v>16</v>
      </c>
      <c r="I54" s="14"/>
      <c r="J54" s="17">
        <f t="shared" si="6"/>
        <v>0</v>
      </c>
      <c r="K54" s="26" t="str">
        <f t="shared" si="7"/>
        <v xml:space="preserve"> </v>
      </c>
      <c r="L54" s="97"/>
      <c r="M54" s="97"/>
      <c r="N54" s="99"/>
    </row>
    <row r="55" spans="2:14" ht="51" customHeight="1" x14ac:dyDescent="0.25">
      <c r="B55" s="59">
        <v>49</v>
      </c>
      <c r="C55" s="60" t="s">
        <v>32</v>
      </c>
      <c r="D55" s="61">
        <v>30</v>
      </c>
      <c r="E55" s="62" t="s">
        <v>24</v>
      </c>
      <c r="F55" s="63" t="s">
        <v>147</v>
      </c>
      <c r="G55" s="4">
        <f t="shared" si="4"/>
        <v>480</v>
      </c>
      <c r="H55" s="4">
        <v>16</v>
      </c>
      <c r="I55" s="14"/>
      <c r="J55" s="17">
        <f t="shared" si="6"/>
        <v>0</v>
      </c>
      <c r="K55" s="26" t="str">
        <f t="shared" si="7"/>
        <v xml:space="preserve"> </v>
      </c>
      <c r="L55" s="97"/>
      <c r="M55" s="97"/>
      <c r="N55" s="99"/>
    </row>
    <row r="56" spans="2:14" ht="60.75" customHeight="1" x14ac:dyDescent="0.25">
      <c r="B56" s="59">
        <v>50</v>
      </c>
      <c r="C56" s="60" t="s">
        <v>32</v>
      </c>
      <c r="D56" s="61">
        <v>30</v>
      </c>
      <c r="E56" s="62" t="s">
        <v>57</v>
      </c>
      <c r="F56" s="63" t="s">
        <v>148</v>
      </c>
      <c r="G56" s="4">
        <f t="shared" si="4"/>
        <v>990</v>
      </c>
      <c r="H56" s="4">
        <v>33</v>
      </c>
      <c r="I56" s="14"/>
      <c r="J56" s="17">
        <f t="shared" si="6"/>
        <v>0</v>
      </c>
      <c r="K56" s="26" t="str">
        <f t="shared" si="7"/>
        <v xml:space="preserve"> </v>
      </c>
      <c r="L56" s="97"/>
      <c r="M56" s="97"/>
      <c r="N56" s="99"/>
    </row>
    <row r="57" spans="2:14" ht="37.5" customHeight="1" x14ac:dyDescent="0.25">
      <c r="B57" s="59">
        <v>51</v>
      </c>
      <c r="C57" s="60" t="s">
        <v>33</v>
      </c>
      <c r="D57" s="61">
        <v>100</v>
      </c>
      <c r="E57" s="62" t="s">
        <v>24</v>
      </c>
      <c r="F57" s="63" t="s">
        <v>120</v>
      </c>
      <c r="G57" s="4">
        <f t="shared" si="4"/>
        <v>1400</v>
      </c>
      <c r="H57" s="4">
        <v>14</v>
      </c>
      <c r="I57" s="14"/>
      <c r="J57" s="17">
        <f t="shared" si="6"/>
        <v>0</v>
      </c>
      <c r="K57" s="26" t="str">
        <f t="shared" si="7"/>
        <v xml:space="preserve"> </v>
      </c>
      <c r="L57" s="97"/>
      <c r="M57" s="97"/>
      <c r="N57" s="99"/>
    </row>
    <row r="58" spans="2:14" ht="40.5" customHeight="1" x14ac:dyDescent="0.25">
      <c r="B58" s="59">
        <v>52</v>
      </c>
      <c r="C58" s="60" t="s">
        <v>69</v>
      </c>
      <c r="D58" s="61">
        <v>20</v>
      </c>
      <c r="E58" s="62" t="s">
        <v>24</v>
      </c>
      <c r="F58" s="63" t="s">
        <v>149</v>
      </c>
      <c r="G58" s="4">
        <f t="shared" si="4"/>
        <v>1400</v>
      </c>
      <c r="H58" s="4">
        <v>70</v>
      </c>
      <c r="I58" s="14"/>
      <c r="J58" s="17">
        <f t="shared" si="6"/>
        <v>0</v>
      </c>
      <c r="K58" s="26" t="str">
        <f t="shared" si="7"/>
        <v xml:space="preserve"> </v>
      </c>
      <c r="L58" s="97"/>
      <c r="M58" s="97"/>
      <c r="N58" s="99"/>
    </row>
    <row r="59" spans="2:14" ht="27" customHeight="1" x14ac:dyDescent="0.25">
      <c r="B59" s="59">
        <v>53</v>
      </c>
      <c r="C59" s="60" t="s">
        <v>34</v>
      </c>
      <c r="D59" s="61">
        <v>50</v>
      </c>
      <c r="E59" s="62" t="s">
        <v>24</v>
      </c>
      <c r="F59" s="63" t="s">
        <v>121</v>
      </c>
      <c r="G59" s="4">
        <f t="shared" si="4"/>
        <v>1000</v>
      </c>
      <c r="H59" s="4">
        <v>20</v>
      </c>
      <c r="I59" s="14"/>
      <c r="J59" s="17">
        <f t="shared" si="6"/>
        <v>0</v>
      </c>
      <c r="K59" s="26" t="str">
        <f t="shared" si="7"/>
        <v xml:space="preserve"> </v>
      </c>
      <c r="L59" s="97"/>
      <c r="M59" s="97"/>
      <c r="N59" s="99"/>
    </row>
    <row r="60" spans="2:14" ht="27" customHeight="1" x14ac:dyDescent="0.25">
      <c r="B60" s="59">
        <v>54</v>
      </c>
      <c r="C60" s="60" t="s">
        <v>70</v>
      </c>
      <c r="D60" s="61">
        <v>10</v>
      </c>
      <c r="E60" s="62" t="s">
        <v>24</v>
      </c>
      <c r="F60" s="63" t="s">
        <v>71</v>
      </c>
      <c r="G60" s="4">
        <f t="shared" si="4"/>
        <v>165</v>
      </c>
      <c r="H60" s="4">
        <v>16.5</v>
      </c>
      <c r="I60" s="14"/>
      <c r="J60" s="17">
        <f t="shared" si="6"/>
        <v>0</v>
      </c>
      <c r="K60" s="26" t="str">
        <f t="shared" si="7"/>
        <v xml:space="preserve"> </v>
      </c>
      <c r="L60" s="97"/>
      <c r="M60" s="97"/>
      <c r="N60" s="99"/>
    </row>
    <row r="61" spans="2:14" ht="58.5" customHeight="1" x14ac:dyDescent="0.25">
      <c r="B61" s="59">
        <v>55</v>
      </c>
      <c r="C61" s="60" t="s">
        <v>72</v>
      </c>
      <c r="D61" s="61">
        <v>30</v>
      </c>
      <c r="E61" s="62" t="s">
        <v>24</v>
      </c>
      <c r="F61" s="63" t="s">
        <v>150</v>
      </c>
      <c r="G61" s="4">
        <f t="shared" si="4"/>
        <v>2130</v>
      </c>
      <c r="H61" s="4">
        <v>71</v>
      </c>
      <c r="I61" s="14"/>
      <c r="J61" s="17">
        <f t="shared" si="6"/>
        <v>0</v>
      </c>
      <c r="K61" s="26" t="str">
        <f t="shared" si="7"/>
        <v xml:space="preserve"> </v>
      </c>
      <c r="L61" s="97"/>
      <c r="M61" s="97"/>
      <c r="N61" s="99"/>
    </row>
    <row r="62" spans="2:14" ht="44.25" customHeight="1" x14ac:dyDescent="0.25">
      <c r="B62" s="59">
        <v>56</v>
      </c>
      <c r="C62" s="60" t="s">
        <v>39</v>
      </c>
      <c r="D62" s="61">
        <v>10</v>
      </c>
      <c r="E62" s="62" t="s">
        <v>24</v>
      </c>
      <c r="F62" s="63" t="s">
        <v>151</v>
      </c>
      <c r="G62" s="4">
        <f t="shared" si="4"/>
        <v>320</v>
      </c>
      <c r="H62" s="4">
        <v>32</v>
      </c>
      <c r="I62" s="14"/>
      <c r="J62" s="17">
        <f t="shared" si="6"/>
        <v>0</v>
      </c>
      <c r="K62" s="26" t="str">
        <f t="shared" si="7"/>
        <v xml:space="preserve"> </v>
      </c>
      <c r="L62" s="97"/>
      <c r="M62" s="97"/>
      <c r="N62" s="99"/>
    </row>
    <row r="63" spans="2:14" ht="73.5" customHeight="1" x14ac:dyDescent="0.25">
      <c r="B63" s="59">
        <v>57</v>
      </c>
      <c r="C63" s="63" t="s">
        <v>73</v>
      </c>
      <c r="D63" s="61">
        <v>20</v>
      </c>
      <c r="E63" s="62" t="s">
        <v>24</v>
      </c>
      <c r="F63" s="63" t="s">
        <v>153</v>
      </c>
      <c r="G63" s="4">
        <f t="shared" si="4"/>
        <v>820</v>
      </c>
      <c r="H63" s="4">
        <v>41</v>
      </c>
      <c r="I63" s="14"/>
      <c r="J63" s="17">
        <f t="shared" si="6"/>
        <v>0</v>
      </c>
      <c r="K63" s="26" t="str">
        <f t="shared" si="7"/>
        <v xml:space="preserve"> </v>
      </c>
      <c r="L63" s="97"/>
      <c r="M63" s="97"/>
      <c r="N63" s="99"/>
    </row>
    <row r="64" spans="2:14" ht="57" customHeight="1" x14ac:dyDescent="0.25">
      <c r="B64" s="59">
        <v>58</v>
      </c>
      <c r="C64" s="63" t="s">
        <v>40</v>
      </c>
      <c r="D64" s="61">
        <v>10</v>
      </c>
      <c r="E64" s="62" t="s">
        <v>24</v>
      </c>
      <c r="F64" s="63" t="s">
        <v>152</v>
      </c>
      <c r="G64" s="4">
        <f t="shared" si="4"/>
        <v>480</v>
      </c>
      <c r="H64" s="4">
        <v>48</v>
      </c>
      <c r="I64" s="14"/>
      <c r="J64" s="17">
        <f t="shared" si="6"/>
        <v>0</v>
      </c>
      <c r="K64" s="26" t="str">
        <f t="shared" si="7"/>
        <v xml:space="preserve"> </v>
      </c>
      <c r="L64" s="97"/>
      <c r="M64" s="97"/>
      <c r="N64" s="99"/>
    </row>
    <row r="65" spans="2:14" ht="28.5" customHeight="1" x14ac:dyDescent="0.25">
      <c r="B65" s="59">
        <v>59</v>
      </c>
      <c r="C65" s="60" t="s">
        <v>74</v>
      </c>
      <c r="D65" s="61">
        <v>20</v>
      </c>
      <c r="E65" s="62" t="s">
        <v>43</v>
      </c>
      <c r="F65" s="63" t="s">
        <v>75</v>
      </c>
      <c r="G65" s="4">
        <f t="shared" si="4"/>
        <v>200</v>
      </c>
      <c r="H65" s="4">
        <v>10</v>
      </c>
      <c r="I65" s="14"/>
      <c r="J65" s="17">
        <f t="shared" si="6"/>
        <v>0</v>
      </c>
      <c r="K65" s="26" t="str">
        <f t="shared" si="7"/>
        <v xml:space="preserve"> </v>
      </c>
      <c r="L65" s="97"/>
      <c r="M65" s="97"/>
      <c r="N65" s="99"/>
    </row>
    <row r="66" spans="2:14" ht="28.5" customHeight="1" x14ac:dyDescent="0.25">
      <c r="B66" s="59">
        <v>60</v>
      </c>
      <c r="C66" s="60" t="s">
        <v>42</v>
      </c>
      <c r="D66" s="61">
        <v>30</v>
      </c>
      <c r="E66" s="62" t="s">
        <v>43</v>
      </c>
      <c r="F66" s="63" t="s">
        <v>44</v>
      </c>
      <c r="G66" s="4">
        <f t="shared" si="4"/>
        <v>300</v>
      </c>
      <c r="H66" s="4">
        <v>10</v>
      </c>
      <c r="I66" s="14"/>
      <c r="J66" s="17">
        <f t="shared" si="6"/>
        <v>0</v>
      </c>
      <c r="K66" s="26" t="str">
        <f t="shared" si="7"/>
        <v xml:space="preserve"> </v>
      </c>
      <c r="L66" s="97"/>
      <c r="M66" s="97"/>
      <c r="N66" s="99"/>
    </row>
    <row r="67" spans="2:14" ht="28.5" customHeight="1" x14ac:dyDescent="0.25">
      <c r="B67" s="59">
        <v>61</v>
      </c>
      <c r="C67" s="60" t="s">
        <v>76</v>
      </c>
      <c r="D67" s="61">
        <v>20</v>
      </c>
      <c r="E67" s="62" t="s">
        <v>43</v>
      </c>
      <c r="F67" s="63" t="s">
        <v>77</v>
      </c>
      <c r="G67" s="4">
        <f t="shared" si="4"/>
        <v>200</v>
      </c>
      <c r="H67" s="4">
        <v>10</v>
      </c>
      <c r="I67" s="14"/>
      <c r="J67" s="17">
        <f t="shared" si="6"/>
        <v>0</v>
      </c>
      <c r="K67" s="26" t="str">
        <f t="shared" si="7"/>
        <v xml:space="preserve"> </v>
      </c>
      <c r="L67" s="97"/>
      <c r="M67" s="97"/>
      <c r="N67" s="99"/>
    </row>
    <row r="68" spans="2:14" ht="24.75" customHeight="1" x14ac:dyDescent="0.25">
      <c r="B68" s="59">
        <v>62</v>
      </c>
      <c r="C68" s="60" t="s">
        <v>78</v>
      </c>
      <c r="D68" s="61">
        <v>1</v>
      </c>
      <c r="E68" s="62" t="s">
        <v>43</v>
      </c>
      <c r="F68" s="63" t="s">
        <v>79</v>
      </c>
      <c r="G68" s="4">
        <f t="shared" si="4"/>
        <v>25</v>
      </c>
      <c r="H68" s="4">
        <v>25</v>
      </c>
      <c r="I68" s="14"/>
      <c r="J68" s="17">
        <f t="shared" si="6"/>
        <v>0</v>
      </c>
      <c r="K68" s="26" t="str">
        <f t="shared" si="7"/>
        <v xml:space="preserve"> </v>
      </c>
      <c r="L68" s="97"/>
      <c r="M68" s="97"/>
      <c r="N68" s="99"/>
    </row>
    <row r="69" spans="2:14" ht="24.75" customHeight="1" x14ac:dyDescent="0.25">
      <c r="B69" s="59">
        <v>63</v>
      </c>
      <c r="C69" s="60" t="s">
        <v>80</v>
      </c>
      <c r="D69" s="61">
        <v>1</v>
      </c>
      <c r="E69" s="62" t="s">
        <v>43</v>
      </c>
      <c r="F69" s="63" t="s">
        <v>81</v>
      </c>
      <c r="G69" s="4">
        <f t="shared" si="4"/>
        <v>25</v>
      </c>
      <c r="H69" s="4">
        <v>25</v>
      </c>
      <c r="I69" s="14"/>
      <c r="J69" s="17">
        <f t="shared" si="6"/>
        <v>0</v>
      </c>
      <c r="K69" s="26" t="str">
        <f t="shared" si="7"/>
        <v xml:space="preserve"> </v>
      </c>
      <c r="L69" s="97"/>
      <c r="M69" s="97"/>
      <c r="N69" s="99"/>
    </row>
    <row r="70" spans="2:14" ht="27" customHeight="1" x14ac:dyDescent="0.25">
      <c r="B70" s="59">
        <v>64</v>
      </c>
      <c r="C70" s="60" t="s">
        <v>82</v>
      </c>
      <c r="D70" s="61">
        <v>100</v>
      </c>
      <c r="E70" s="62" t="s">
        <v>57</v>
      </c>
      <c r="F70" s="63" t="s">
        <v>154</v>
      </c>
      <c r="G70" s="4">
        <f t="shared" si="4"/>
        <v>1900</v>
      </c>
      <c r="H70" s="4">
        <v>19</v>
      </c>
      <c r="I70" s="14"/>
      <c r="J70" s="17">
        <f t="shared" si="6"/>
        <v>0</v>
      </c>
      <c r="K70" s="26" t="str">
        <f t="shared" si="7"/>
        <v xml:space="preserve"> </v>
      </c>
      <c r="L70" s="97"/>
      <c r="M70" s="97"/>
      <c r="N70" s="99"/>
    </row>
    <row r="71" spans="2:14" ht="27.75" customHeight="1" x14ac:dyDescent="0.25">
      <c r="B71" s="59">
        <v>65</v>
      </c>
      <c r="C71" s="60" t="s">
        <v>45</v>
      </c>
      <c r="D71" s="61">
        <v>100</v>
      </c>
      <c r="E71" s="62" t="s">
        <v>46</v>
      </c>
      <c r="F71" s="63" t="s">
        <v>47</v>
      </c>
      <c r="G71" s="4">
        <f t="shared" si="4"/>
        <v>2000</v>
      </c>
      <c r="H71" s="4">
        <v>20</v>
      </c>
      <c r="I71" s="14"/>
      <c r="J71" s="17">
        <f t="shared" si="6"/>
        <v>0</v>
      </c>
      <c r="K71" s="26" t="str">
        <f t="shared" si="7"/>
        <v xml:space="preserve"> </v>
      </c>
      <c r="L71" s="97"/>
      <c r="M71" s="97"/>
      <c r="N71" s="99"/>
    </row>
    <row r="72" spans="2:14" ht="59.25" customHeight="1" x14ac:dyDescent="0.25">
      <c r="B72" s="59">
        <v>66</v>
      </c>
      <c r="C72" s="60" t="s">
        <v>48</v>
      </c>
      <c r="D72" s="61">
        <v>50</v>
      </c>
      <c r="E72" s="62" t="s">
        <v>46</v>
      </c>
      <c r="F72" s="63" t="s">
        <v>155</v>
      </c>
      <c r="G72" s="4">
        <f t="shared" si="4"/>
        <v>925</v>
      </c>
      <c r="H72" s="4">
        <v>18.5</v>
      </c>
      <c r="I72" s="14"/>
      <c r="J72" s="17">
        <f t="shared" si="6"/>
        <v>0</v>
      </c>
      <c r="K72" s="26" t="str">
        <f t="shared" si="7"/>
        <v xml:space="preserve"> </v>
      </c>
      <c r="L72" s="97"/>
      <c r="M72" s="97"/>
      <c r="N72" s="99"/>
    </row>
    <row r="73" spans="2:14" ht="28.5" customHeight="1" x14ac:dyDescent="0.25">
      <c r="B73" s="59">
        <v>67</v>
      </c>
      <c r="C73" s="60" t="s">
        <v>45</v>
      </c>
      <c r="D73" s="61">
        <v>50</v>
      </c>
      <c r="E73" s="62" t="s">
        <v>46</v>
      </c>
      <c r="F73" s="63" t="s">
        <v>156</v>
      </c>
      <c r="G73" s="4">
        <f t="shared" si="4"/>
        <v>850</v>
      </c>
      <c r="H73" s="4">
        <v>17</v>
      </c>
      <c r="I73" s="14"/>
      <c r="J73" s="17">
        <f t="shared" si="6"/>
        <v>0</v>
      </c>
      <c r="K73" s="26" t="str">
        <f t="shared" si="7"/>
        <v xml:space="preserve"> </v>
      </c>
      <c r="L73" s="97"/>
      <c r="M73" s="97"/>
      <c r="N73" s="99"/>
    </row>
    <row r="74" spans="2:14" ht="35.25" customHeight="1" x14ac:dyDescent="0.25">
      <c r="B74" s="59">
        <v>68</v>
      </c>
      <c r="C74" s="60" t="s">
        <v>83</v>
      </c>
      <c r="D74" s="61">
        <v>2</v>
      </c>
      <c r="E74" s="62" t="s">
        <v>46</v>
      </c>
      <c r="F74" s="63" t="s">
        <v>157</v>
      </c>
      <c r="G74" s="4">
        <f t="shared" si="4"/>
        <v>170</v>
      </c>
      <c r="H74" s="4">
        <v>85</v>
      </c>
      <c r="I74" s="14"/>
      <c r="J74" s="17">
        <f t="shared" si="6"/>
        <v>0</v>
      </c>
      <c r="K74" s="26" t="str">
        <f t="shared" si="7"/>
        <v xml:space="preserve"> </v>
      </c>
      <c r="L74" s="97"/>
      <c r="M74" s="97"/>
      <c r="N74" s="99"/>
    </row>
    <row r="75" spans="2:14" ht="45" customHeight="1" x14ac:dyDescent="0.25">
      <c r="B75" s="59">
        <v>69</v>
      </c>
      <c r="C75" s="60" t="s">
        <v>84</v>
      </c>
      <c r="D75" s="61">
        <v>10</v>
      </c>
      <c r="E75" s="62" t="s">
        <v>24</v>
      </c>
      <c r="F75" s="63" t="s">
        <v>158</v>
      </c>
      <c r="G75" s="4">
        <f t="shared" si="4"/>
        <v>365</v>
      </c>
      <c r="H75" s="4">
        <v>36.5</v>
      </c>
      <c r="I75" s="14"/>
      <c r="J75" s="17">
        <f t="shared" si="6"/>
        <v>0</v>
      </c>
      <c r="K75" s="26" t="str">
        <f t="shared" si="7"/>
        <v xml:space="preserve"> </v>
      </c>
      <c r="L75" s="97"/>
      <c r="M75" s="97"/>
      <c r="N75" s="99"/>
    </row>
    <row r="76" spans="2:14" ht="36.75" customHeight="1" x14ac:dyDescent="0.25">
      <c r="B76" s="59">
        <v>70</v>
      </c>
      <c r="C76" s="60" t="s">
        <v>53</v>
      </c>
      <c r="D76" s="61">
        <v>50</v>
      </c>
      <c r="E76" s="62" t="s">
        <v>24</v>
      </c>
      <c r="F76" s="63" t="s">
        <v>132</v>
      </c>
      <c r="G76" s="4">
        <f t="shared" si="4"/>
        <v>600</v>
      </c>
      <c r="H76" s="4">
        <v>12</v>
      </c>
      <c r="I76" s="14"/>
      <c r="J76" s="17">
        <f t="shared" si="6"/>
        <v>0</v>
      </c>
      <c r="K76" s="26" t="str">
        <f t="shared" si="7"/>
        <v xml:space="preserve"> </v>
      </c>
      <c r="L76" s="97"/>
      <c r="M76" s="97"/>
      <c r="N76" s="99"/>
    </row>
    <row r="77" spans="2:14" ht="27.75" customHeight="1" x14ac:dyDescent="0.25">
      <c r="B77" s="59">
        <v>71</v>
      </c>
      <c r="C77" s="60" t="s">
        <v>54</v>
      </c>
      <c r="D77" s="61">
        <v>50</v>
      </c>
      <c r="E77" s="62" t="s">
        <v>24</v>
      </c>
      <c r="F77" s="63" t="s">
        <v>159</v>
      </c>
      <c r="G77" s="4">
        <f t="shared" si="4"/>
        <v>550</v>
      </c>
      <c r="H77" s="4">
        <v>11</v>
      </c>
      <c r="I77" s="14"/>
      <c r="J77" s="17">
        <f t="shared" si="6"/>
        <v>0</v>
      </c>
      <c r="K77" s="26" t="str">
        <f t="shared" si="7"/>
        <v xml:space="preserve"> </v>
      </c>
      <c r="L77" s="97"/>
      <c r="M77" s="97"/>
      <c r="N77" s="99"/>
    </row>
    <row r="78" spans="2:14" ht="27.75" customHeight="1" x14ac:dyDescent="0.25">
      <c r="B78" s="59">
        <v>72</v>
      </c>
      <c r="C78" s="60" t="s">
        <v>54</v>
      </c>
      <c r="D78" s="61">
        <v>100</v>
      </c>
      <c r="E78" s="62" t="s">
        <v>24</v>
      </c>
      <c r="F78" s="63" t="s">
        <v>85</v>
      </c>
      <c r="G78" s="4">
        <f t="shared" si="4"/>
        <v>400</v>
      </c>
      <c r="H78" s="4">
        <v>4</v>
      </c>
      <c r="I78" s="14"/>
      <c r="J78" s="17">
        <f t="shared" si="6"/>
        <v>0</v>
      </c>
      <c r="K78" s="26" t="str">
        <f t="shared" si="7"/>
        <v xml:space="preserve"> </v>
      </c>
      <c r="L78" s="97"/>
      <c r="M78" s="97"/>
      <c r="N78" s="99"/>
    </row>
    <row r="79" spans="2:14" ht="27.75" customHeight="1" x14ac:dyDescent="0.25">
      <c r="B79" s="59">
        <v>73</v>
      </c>
      <c r="C79" s="60" t="s">
        <v>54</v>
      </c>
      <c r="D79" s="61">
        <v>10</v>
      </c>
      <c r="E79" s="62" t="s">
        <v>24</v>
      </c>
      <c r="F79" s="63" t="s">
        <v>55</v>
      </c>
      <c r="G79" s="4">
        <f t="shared" si="4"/>
        <v>120</v>
      </c>
      <c r="H79" s="4">
        <v>12</v>
      </c>
      <c r="I79" s="14"/>
      <c r="J79" s="17">
        <f t="shared" si="6"/>
        <v>0</v>
      </c>
      <c r="K79" s="26" t="str">
        <f t="shared" si="7"/>
        <v xml:space="preserve"> </v>
      </c>
      <c r="L79" s="97"/>
      <c r="M79" s="97"/>
      <c r="N79" s="99"/>
    </row>
    <row r="80" spans="2:14" ht="27.75" customHeight="1" x14ac:dyDescent="0.25">
      <c r="B80" s="59">
        <v>74</v>
      </c>
      <c r="C80" s="60" t="s">
        <v>60</v>
      </c>
      <c r="D80" s="61">
        <v>10</v>
      </c>
      <c r="E80" s="62" t="s">
        <v>24</v>
      </c>
      <c r="F80" s="63" t="s">
        <v>160</v>
      </c>
      <c r="G80" s="4">
        <f t="shared" si="4"/>
        <v>90</v>
      </c>
      <c r="H80" s="4">
        <v>9</v>
      </c>
      <c r="I80" s="14"/>
      <c r="J80" s="17">
        <f t="shared" si="6"/>
        <v>0</v>
      </c>
      <c r="K80" s="26" t="str">
        <f t="shared" si="7"/>
        <v xml:space="preserve"> </v>
      </c>
      <c r="L80" s="97"/>
      <c r="M80" s="97"/>
      <c r="N80" s="99"/>
    </row>
    <row r="81" spans="2:14" ht="27.75" customHeight="1" thickBot="1" x14ac:dyDescent="0.3">
      <c r="B81" s="64">
        <v>75</v>
      </c>
      <c r="C81" s="65" t="s">
        <v>61</v>
      </c>
      <c r="D81" s="66">
        <v>20</v>
      </c>
      <c r="E81" s="67" t="s">
        <v>24</v>
      </c>
      <c r="F81" s="68" t="s">
        <v>135</v>
      </c>
      <c r="G81" s="32">
        <f t="shared" si="4"/>
        <v>600</v>
      </c>
      <c r="H81" s="32">
        <v>30</v>
      </c>
      <c r="I81" s="40"/>
      <c r="J81" s="34">
        <f t="shared" si="6"/>
        <v>0</v>
      </c>
      <c r="K81" s="35" t="str">
        <f t="shared" si="7"/>
        <v xml:space="preserve"> </v>
      </c>
      <c r="L81" s="97"/>
      <c r="M81" s="97"/>
      <c r="N81" s="99"/>
    </row>
    <row r="82" spans="2:14" ht="36.75" customHeight="1" x14ac:dyDescent="0.25">
      <c r="B82" s="69">
        <v>76</v>
      </c>
      <c r="C82" s="70" t="s">
        <v>20</v>
      </c>
      <c r="D82" s="71">
        <v>150</v>
      </c>
      <c r="E82" s="72" t="s">
        <v>21</v>
      </c>
      <c r="F82" s="73" t="s">
        <v>161</v>
      </c>
      <c r="G82" s="36">
        <f t="shared" si="4"/>
        <v>525</v>
      </c>
      <c r="H82" s="36">
        <v>3.5</v>
      </c>
      <c r="I82" s="37"/>
      <c r="J82" s="38">
        <f t="shared" si="6"/>
        <v>0</v>
      </c>
      <c r="K82" s="41" t="str">
        <f t="shared" si="7"/>
        <v xml:space="preserve"> </v>
      </c>
      <c r="L82" s="109" t="s">
        <v>62</v>
      </c>
      <c r="M82" s="109" t="s">
        <v>102</v>
      </c>
      <c r="N82" s="112" t="s">
        <v>103</v>
      </c>
    </row>
    <row r="83" spans="2:14" ht="35.25" customHeight="1" x14ac:dyDescent="0.25">
      <c r="B83" s="59">
        <v>77</v>
      </c>
      <c r="C83" s="60" t="s">
        <v>20</v>
      </c>
      <c r="D83" s="61">
        <v>100</v>
      </c>
      <c r="E83" s="62" t="s">
        <v>21</v>
      </c>
      <c r="F83" s="63" t="s">
        <v>162</v>
      </c>
      <c r="G83" s="4">
        <f t="shared" si="4"/>
        <v>450</v>
      </c>
      <c r="H83" s="4">
        <v>4.5</v>
      </c>
      <c r="I83" s="15"/>
      <c r="J83" s="17">
        <f t="shared" si="6"/>
        <v>0</v>
      </c>
      <c r="K83" s="42" t="str">
        <f t="shared" si="7"/>
        <v xml:space="preserve"> </v>
      </c>
      <c r="L83" s="110"/>
      <c r="M83" s="110"/>
      <c r="N83" s="113"/>
    </row>
    <row r="84" spans="2:14" ht="84" customHeight="1" x14ac:dyDescent="0.25">
      <c r="B84" s="59">
        <v>78</v>
      </c>
      <c r="C84" s="60" t="s">
        <v>23</v>
      </c>
      <c r="D84" s="61">
        <v>5</v>
      </c>
      <c r="E84" s="62" t="s">
        <v>24</v>
      </c>
      <c r="F84" s="63" t="s">
        <v>163</v>
      </c>
      <c r="G84" s="4">
        <f t="shared" si="4"/>
        <v>175</v>
      </c>
      <c r="H84" s="4">
        <v>35</v>
      </c>
      <c r="I84" s="15"/>
      <c r="J84" s="17">
        <f t="shared" si="6"/>
        <v>0</v>
      </c>
      <c r="K84" s="42" t="str">
        <f t="shared" si="7"/>
        <v xml:space="preserve"> </v>
      </c>
      <c r="L84" s="110"/>
      <c r="M84" s="110"/>
      <c r="N84" s="113"/>
    </row>
    <row r="85" spans="2:14" ht="77.25" customHeight="1" x14ac:dyDescent="0.25">
      <c r="B85" s="59">
        <v>79</v>
      </c>
      <c r="C85" s="60" t="s">
        <v>23</v>
      </c>
      <c r="D85" s="61">
        <v>15</v>
      </c>
      <c r="E85" s="62" t="s">
        <v>24</v>
      </c>
      <c r="F85" s="63" t="s">
        <v>107</v>
      </c>
      <c r="G85" s="4">
        <f t="shared" si="4"/>
        <v>630</v>
      </c>
      <c r="H85" s="4">
        <v>42</v>
      </c>
      <c r="I85" s="15"/>
      <c r="J85" s="17">
        <f t="shared" si="6"/>
        <v>0</v>
      </c>
      <c r="K85" s="42" t="str">
        <f t="shared" si="7"/>
        <v xml:space="preserve"> </v>
      </c>
      <c r="L85" s="110"/>
      <c r="M85" s="110"/>
      <c r="N85" s="113"/>
    </row>
    <row r="86" spans="2:14" ht="70.5" customHeight="1" x14ac:dyDescent="0.25">
      <c r="B86" s="59">
        <v>80</v>
      </c>
      <c r="C86" s="60" t="s">
        <v>25</v>
      </c>
      <c r="D86" s="61">
        <v>5</v>
      </c>
      <c r="E86" s="62" t="s">
        <v>24</v>
      </c>
      <c r="F86" s="63" t="s">
        <v>164</v>
      </c>
      <c r="G86" s="4">
        <f t="shared" si="4"/>
        <v>300</v>
      </c>
      <c r="H86" s="4">
        <v>60</v>
      </c>
      <c r="I86" s="15"/>
      <c r="J86" s="17">
        <f t="shared" si="6"/>
        <v>0</v>
      </c>
      <c r="K86" s="42" t="str">
        <f t="shared" si="7"/>
        <v xml:space="preserve"> </v>
      </c>
      <c r="L86" s="110"/>
      <c r="M86" s="110"/>
      <c r="N86" s="113"/>
    </row>
    <row r="87" spans="2:14" ht="53.25" customHeight="1" x14ac:dyDescent="0.25">
      <c r="B87" s="59">
        <v>81</v>
      </c>
      <c r="C87" s="60" t="s">
        <v>109</v>
      </c>
      <c r="D87" s="61">
        <v>15</v>
      </c>
      <c r="E87" s="62" t="s">
        <v>24</v>
      </c>
      <c r="F87" s="63" t="s">
        <v>140</v>
      </c>
      <c r="G87" s="4">
        <f t="shared" si="4"/>
        <v>300</v>
      </c>
      <c r="H87" s="4">
        <v>20</v>
      </c>
      <c r="I87" s="15"/>
      <c r="J87" s="17">
        <f t="shared" si="6"/>
        <v>0</v>
      </c>
      <c r="K87" s="42" t="str">
        <f t="shared" si="7"/>
        <v xml:space="preserve"> </v>
      </c>
      <c r="L87" s="110"/>
      <c r="M87" s="110"/>
      <c r="N87" s="113"/>
    </row>
    <row r="88" spans="2:14" ht="86.25" customHeight="1" x14ac:dyDescent="0.25">
      <c r="B88" s="59">
        <v>82</v>
      </c>
      <c r="C88" s="60" t="s">
        <v>27</v>
      </c>
      <c r="D88" s="61">
        <v>5</v>
      </c>
      <c r="E88" s="62" t="s">
        <v>24</v>
      </c>
      <c r="F88" s="63" t="s">
        <v>141</v>
      </c>
      <c r="G88" s="4">
        <f t="shared" si="4"/>
        <v>190</v>
      </c>
      <c r="H88" s="4">
        <v>38</v>
      </c>
      <c r="I88" s="15"/>
      <c r="J88" s="17">
        <f t="shared" si="6"/>
        <v>0</v>
      </c>
      <c r="K88" s="42" t="str">
        <f t="shared" si="7"/>
        <v xml:space="preserve"> </v>
      </c>
      <c r="L88" s="110"/>
      <c r="M88" s="110"/>
      <c r="N88" s="113"/>
    </row>
    <row r="89" spans="2:14" ht="63" customHeight="1" x14ac:dyDescent="0.25">
      <c r="B89" s="59">
        <v>83</v>
      </c>
      <c r="C89" s="60" t="s">
        <v>88</v>
      </c>
      <c r="D89" s="61">
        <v>5</v>
      </c>
      <c r="E89" s="62" t="s">
        <v>24</v>
      </c>
      <c r="F89" s="63" t="s">
        <v>165</v>
      </c>
      <c r="G89" s="4">
        <f t="shared" si="4"/>
        <v>210</v>
      </c>
      <c r="H89" s="4">
        <v>42</v>
      </c>
      <c r="I89" s="15"/>
      <c r="J89" s="17">
        <f t="shared" si="6"/>
        <v>0</v>
      </c>
      <c r="K89" s="42" t="str">
        <f t="shared" si="7"/>
        <v xml:space="preserve"> </v>
      </c>
      <c r="L89" s="110"/>
      <c r="M89" s="110"/>
      <c r="N89" s="113"/>
    </row>
    <row r="90" spans="2:14" ht="75.75" customHeight="1" x14ac:dyDescent="0.25">
      <c r="B90" s="59">
        <v>84</v>
      </c>
      <c r="C90" s="60" t="s">
        <v>30</v>
      </c>
      <c r="D90" s="61">
        <v>10</v>
      </c>
      <c r="E90" s="62" t="s">
        <v>24</v>
      </c>
      <c r="F90" s="63" t="s">
        <v>166</v>
      </c>
      <c r="G90" s="4">
        <f t="shared" si="4"/>
        <v>300</v>
      </c>
      <c r="H90" s="4">
        <v>30</v>
      </c>
      <c r="I90" s="15"/>
      <c r="J90" s="17">
        <f t="shared" si="6"/>
        <v>0</v>
      </c>
      <c r="K90" s="42" t="str">
        <f t="shared" si="7"/>
        <v xml:space="preserve"> </v>
      </c>
      <c r="L90" s="110"/>
      <c r="M90" s="110"/>
      <c r="N90" s="113"/>
    </row>
    <row r="91" spans="2:14" ht="64.5" customHeight="1" x14ac:dyDescent="0.25">
      <c r="B91" s="59">
        <v>85</v>
      </c>
      <c r="C91" s="63" t="s">
        <v>31</v>
      </c>
      <c r="D91" s="61">
        <v>10</v>
      </c>
      <c r="E91" s="62" t="s">
        <v>24</v>
      </c>
      <c r="F91" s="63" t="s">
        <v>167</v>
      </c>
      <c r="G91" s="4">
        <f t="shared" si="4"/>
        <v>320</v>
      </c>
      <c r="H91" s="4">
        <v>32</v>
      </c>
      <c r="I91" s="15"/>
      <c r="J91" s="17">
        <f t="shared" si="6"/>
        <v>0</v>
      </c>
      <c r="K91" s="42" t="str">
        <f t="shared" si="7"/>
        <v xml:space="preserve"> </v>
      </c>
      <c r="L91" s="110"/>
      <c r="M91" s="110"/>
      <c r="N91" s="113"/>
    </row>
    <row r="92" spans="2:14" ht="75" customHeight="1" x14ac:dyDescent="0.25">
      <c r="B92" s="59">
        <v>86</v>
      </c>
      <c r="C92" s="60" t="s">
        <v>30</v>
      </c>
      <c r="D92" s="61">
        <v>5</v>
      </c>
      <c r="E92" s="62" t="s">
        <v>24</v>
      </c>
      <c r="F92" s="63" t="s">
        <v>168</v>
      </c>
      <c r="G92" s="4">
        <f t="shared" si="4"/>
        <v>150</v>
      </c>
      <c r="H92" s="4">
        <v>30</v>
      </c>
      <c r="I92" s="15"/>
      <c r="J92" s="17">
        <f t="shared" si="6"/>
        <v>0</v>
      </c>
      <c r="K92" s="42" t="str">
        <f t="shared" si="7"/>
        <v xml:space="preserve"> </v>
      </c>
      <c r="L92" s="110"/>
      <c r="M92" s="110"/>
      <c r="N92" s="113"/>
    </row>
    <row r="93" spans="2:14" ht="69.75" customHeight="1" x14ac:dyDescent="0.25">
      <c r="B93" s="59">
        <v>87</v>
      </c>
      <c r="C93" s="60" t="s">
        <v>32</v>
      </c>
      <c r="D93" s="61">
        <v>10</v>
      </c>
      <c r="E93" s="62" t="s">
        <v>24</v>
      </c>
      <c r="F93" s="63" t="s">
        <v>169</v>
      </c>
      <c r="G93" s="4">
        <f t="shared" si="4"/>
        <v>160</v>
      </c>
      <c r="H93" s="4">
        <v>16</v>
      </c>
      <c r="I93" s="15"/>
      <c r="J93" s="17">
        <f t="shared" si="6"/>
        <v>0</v>
      </c>
      <c r="K93" s="42" t="str">
        <f t="shared" si="7"/>
        <v xml:space="preserve"> </v>
      </c>
      <c r="L93" s="110"/>
      <c r="M93" s="110"/>
      <c r="N93" s="113"/>
    </row>
    <row r="94" spans="2:14" ht="59.25" customHeight="1" x14ac:dyDescent="0.25">
      <c r="B94" s="59">
        <v>88</v>
      </c>
      <c r="C94" s="60" t="s">
        <v>32</v>
      </c>
      <c r="D94" s="61">
        <v>15</v>
      </c>
      <c r="E94" s="62" t="s">
        <v>24</v>
      </c>
      <c r="F94" s="63" t="s">
        <v>170</v>
      </c>
      <c r="G94" s="4">
        <f t="shared" si="4"/>
        <v>240</v>
      </c>
      <c r="H94" s="4">
        <v>16</v>
      </c>
      <c r="I94" s="15"/>
      <c r="J94" s="17">
        <f t="shared" si="6"/>
        <v>0</v>
      </c>
      <c r="K94" s="42" t="str">
        <f t="shared" si="7"/>
        <v xml:space="preserve"> </v>
      </c>
      <c r="L94" s="110"/>
      <c r="M94" s="110"/>
      <c r="N94" s="113"/>
    </row>
    <row r="95" spans="2:14" ht="33.75" customHeight="1" x14ac:dyDescent="0.25">
      <c r="B95" s="59">
        <v>89</v>
      </c>
      <c r="C95" s="60" t="s">
        <v>32</v>
      </c>
      <c r="D95" s="61">
        <v>5</v>
      </c>
      <c r="E95" s="62" t="s">
        <v>24</v>
      </c>
      <c r="F95" s="63" t="s">
        <v>171</v>
      </c>
      <c r="G95" s="4">
        <f t="shared" si="4"/>
        <v>280</v>
      </c>
      <c r="H95" s="4">
        <v>56</v>
      </c>
      <c r="I95" s="15"/>
      <c r="J95" s="17">
        <f t="shared" si="6"/>
        <v>0</v>
      </c>
      <c r="K95" s="42" t="str">
        <f t="shared" si="7"/>
        <v xml:space="preserve"> </v>
      </c>
      <c r="L95" s="110"/>
      <c r="M95" s="110"/>
      <c r="N95" s="113"/>
    </row>
    <row r="96" spans="2:14" ht="57.75" customHeight="1" x14ac:dyDescent="0.25">
      <c r="B96" s="59">
        <v>90</v>
      </c>
      <c r="C96" s="60" t="s">
        <v>32</v>
      </c>
      <c r="D96" s="61">
        <v>2</v>
      </c>
      <c r="E96" s="62" t="s">
        <v>24</v>
      </c>
      <c r="F96" s="63" t="s">
        <v>172</v>
      </c>
      <c r="G96" s="4">
        <f t="shared" si="4"/>
        <v>54</v>
      </c>
      <c r="H96" s="4">
        <v>27</v>
      </c>
      <c r="I96" s="15"/>
      <c r="J96" s="17">
        <f t="shared" si="6"/>
        <v>0</v>
      </c>
      <c r="K96" s="42" t="str">
        <f t="shared" si="7"/>
        <v xml:space="preserve"> </v>
      </c>
      <c r="L96" s="110"/>
      <c r="M96" s="110"/>
      <c r="N96" s="113"/>
    </row>
    <row r="97" spans="2:14" ht="46.5" customHeight="1" x14ac:dyDescent="0.25">
      <c r="B97" s="59">
        <v>91</v>
      </c>
      <c r="C97" s="60" t="s">
        <v>32</v>
      </c>
      <c r="D97" s="61">
        <v>2</v>
      </c>
      <c r="E97" s="62" t="s">
        <v>57</v>
      </c>
      <c r="F97" s="63" t="s">
        <v>148</v>
      </c>
      <c r="G97" s="4">
        <f t="shared" si="4"/>
        <v>66</v>
      </c>
      <c r="H97" s="4">
        <v>33</v>
      </c>
      <c r="I97" s="15"/>
      <c r="J97" s="17">
        <f t="shared" si="6"/>
        <v>0</v>
      </c>
      <c r="K97" s="42" t="str">
        <f t="shared" si="7"/>
        <v xml:space="preserve"> </v>
      </c>
      <c r="L97" s="110"/>
      <c r="M97" s="110"/>
      <c r="N97" s="113"/>
    </row>
    <row r="98" spans="2:14" ht="50.25" customHeight="1" x14ac:dyDescent="0.25">
      <c r="B98" s="59">
        <v>92</v>
      </c>
      <c r="C98" s="60" t="s">
        <v>33</v>
      </c>
      <c r="D98" s="61">
        <v>5</v>
      </c>
      <c r="E98" s="62" t="s">
        <v>57</v>
      </c>
      <c r="F98" s="63" t="s">
        <v>173</v>
      </c>
      <c r="G98" s="4">
        <f t="shared" si="4"/>
        <v>1995</v>
      </c>
      <c r="H98" s="4">
        <v>399</v>
      </c>
      <c r="I98" s="15"/>
      <c r="J98" s="17">
        <f t="shared" si="6"/>
        <v>0</v>
      </c>
      <c r="K98" s="42" t="str">
        <f t="shared" si="7"/>
        <v xml:space="preserve"> </v>
      </c>
      <c r="L98" s="110"/>
      <c r="M98" s="110"/>
      <c r="N98" s="113"/>
    </row>
    <row r="99" spans="2:14" ht="45.75" customHeight="1" x14ac:dyDescent="0.25">
      <c r="B99" s="59">
        <v>93</v>
      </c>
      <c r="C99" s="60" t="s">
        <v>34</v>
      </c>
      <c r="D99" s="61">
        <v>3</v>
      </c>
      <c r="E99" s="62" t="s">
        <v>24</v>
      </c>
      <c r="F99" s="63" t="s">
        <v>121</v>
      </c>
      <c r="G99" s="4">
        <f t="shared" si="4"/>
        <v>60</v>
      </c>
      <c r="H99" s="4">
        <v>20</v>
      </c>
      <c r="I99" s="15"/>
      <c r="J99" s="17">
        <f t="shared" si="6"/>
        <v>0</v>
      </c>
      <c r="K99" s="42" t="str">
        <f t="shared" si="7"/>
        <v xml:space="preserve"> </v>
      </c>
      <c r="L99" s="110"/>
      <c r="M99" s="110"/>
      <c r="N99" s="113"/>
    </row>
    <row r="100" spans="2:14" ht="46.5" customHeight="1" x14ac:dyDescent="0.25">
      <c r="B100" s="59">
        <v>94</v>
      </c>
      <c r="C100" s="60" t="s">
        <v>35</v>
      </c>
      <c r="D100" s="61">
        <v>1</v>
      </c>
      <c r="E100" s="62" t="s">
        <v>24</v>
      </c>
      <c r="F100" s="63" t="s">
        <v>174</v>
      </c>
      <c r="G100" s="4">
        <f t="shared" si="4"/>
        <v>374</v>
      </c>
      <c r="H100" s="4">
        <v>374</v>
      </c>
      <c r="I100" s="15"/>
      <c r="J100" s="17">
        <f t="shared" si="6"/>
        <v>0</v>
      </c>
      <c r="K100" s="42" t="str">
        <f t="shared" si="7"/>
        <v xml:space="preserve"> </v>
      </c>
      <c r="L100" s="110"/>
      <c r="M100" s="110"/>
      <c r="N100" s="113"/>
    </row>
    <row r="101" spans="2:14" ht="60.75" customHeight="1" x14ac:dyDescent="0.25">
      <c r="B101" s="59">
        <v>95</v>
      </c>
      <c r="C101" s="60" t="s">
        <v>37</v>
      </c>
      <c r="D101" s="61">
        <v>5</v>
      </c>
      <c r="E101" s="62" t="s">
        <v>24</v>
      </c>
      <c r="F101" s="63" t="s">
        <v>175</v>
      </c>
      <c r="G101" s="4">
        <f t="shared" si="4"/>
        <v>310</v>
      </c>
      <c r="H101" s="4">
        <v>62</v>
      </c>
      <c r="I101" s="15"/>
      <c r="J101" s="17">
        <f t="shared" si="6"/>
        <v>0</v>
      </c>
      <c r="K101" s="42" t="str">
        <f t="shared" si="7"/>
        <v xml:space="preserve"> </v>
      </c>
      <c r="L101" s="110"/>
      <c r="M101" s="110"/>
      <c r="N101" s="113"/>
    </row>
    <row r="102" spans="2:14" ht="92.25" customHeight="1" x14ac:dyDescent="0.25">
      <c r="B102" s="59">
        <v>96</v>
      </c>
      <c r="C102" s="63" t="s">
        <v>38</v>
      </c>
      <c r="D102" s="61">
        <v>20</v>
      </c>
      <c r="E102" s="62" t="s">
        <v>24</v>
      </c>
      <c r="F102" s="63" t="s">
        <v>125</v>
      </c>
      <c r="G102" s="4">
        <f t="shared" si="4"/>
        <v>1400</v>
      </c>
      <c r="H102" s="4">
        <v>70</v>
      </c>
      <c r="I102" s="15"/>
      <c r="J102" s="17">
        <f t="shared" si="6"/>
        <v>0</v>
      </c>
      <c r="K102" s="42" t="str">
        <f t="shared" si="7"/>
        <v xml:space="preserve"> </v>
      </c>
      <c r="L102" s="110"/>
      <c r="M102" s="110"/>
      <c r="N102" s="113"/>
    </row>
    <row r="103" spans="2:14" ht="24.75" customHeight="1" x14ac:dyDescent="0.25">
      <c r="B103" s="59">
        <v>97</v>
      </c>
      <c r="C103" s="60" t="s">
        <v>89</v>
      </c>
      <c r="D103" s="61">
        <v>10</v>
      </c>
      <c r="E103" s="62" t="s">
        <v>43</v>
      </c>
      <c r="F103" s="63" t="s">
        <v>176</v>
      </c>
      <c r="G103" s="4">
        <f t="shared" si="4"/>
        <v>100</v>
      </c>
      <c r="H103" s="4">
        <v>10</v>
      </c>
      <c r="I103" s="15"/>
      <c r="J103" s="17">
        <f t="shared" si="6"/>
        <v>0</v>
      </c>
      <c r="K103" s="42" t="str">
        <f t="shared" si="7"/>
        <v xml:space="preserve"> </v>
      </c>
      <c r="L103" s="110"/>
      <c r="M103" s="110"/>
      <c r="N103" s="113"/>
    </row>
    <row r="104" spans="2:14" ht="24.75" customHeight="1" x14ac:dyDescent="0.25">
      <c r="B104" s="59">
        <v>98</v>
      </c>
      <c r="C104" s="60" t="s">
        <v>74</v>
      </c>
      <c r="D104" s="61">
        <v>20</v>
      </c>
      <c r="E104" s="62" t="s">
        <v>43</v>
      </c>
      <c r="F104" s="63" t="s">
        <v>75</v>
      </c>
      <c r="G104" s="4">
        <f t="shared" si="4"/>
        <v>200</v>
      </c>
      <c r="H104" s="4">
        <v>10</v>
      </c>
      <c r="I104" s="15"/>
      <c r="J104" s="17">
        <f t="shared" si="6"/>
        <v>0</v>
      </c>
      <c r="K104" s="42" t="str">
        <f t="shared" si="7"/>
        <v xml:space="preserve"> </v>
      </c>
      <c r="L104" s="110"/>
      <c r="M104" s="110"/>
      <c r="N104" s="113"/>
    </row>
    <row r="105" spans="2:14" ht="31.5" customHeight="1" x14ac:dyDescent="0.25">
      <c r="B105" s="59">
        <v>99</v>
      </c>
      <c r="C105" s="60" t="s">
        <v>45</v>
      </c>
      <c r="D105" s="61">
        <v>40</v>
      </c>
      <c r="E105" s="62" t="s">
        <v>46</v>
      </c>
      <c r="F105" s="63" t="s">
        <v>177</v>
      </c>
      <c r="G105" s="4">
        <f t="shared" si="4"/>
        <v>1000</v>
      </c>
      <c r="H105" s="4">
        <v>25</v>
      </c>
      <c r="I105" s="15"/>
      <c r="J105" s="17">
        <f t="shared" si="6"/>
        <v>0</v>
      </c>
      <c r="K105" s="42" t="str">
        <f t="shared" si="7"/>
        <v xml:space="preserve"> </v>
      </c>
      <c r="L105" s="110"/>
      <c r="M105" s="110"/>
      <c r="N105" s="113"/>
    </row>
    <row r="106" spans="2:14" ht="30" x14ac:dyDescent="0.25">
      <c r="B106" s="59">
        <v>100</v>
      </c>
      <c r="C106" s="60" t="s">
        <v>90</v>
      </c>
      <c r="D106" s="61">
        <v>20</v>
      </c>
      <c r="E106" s="62" t="s">
        <v>24</v>
      </c>
      <c r="F106" s="63" t="s">
        <v>91</v>
      </c>
      <c r="G106" s="4">
        <f t="shared" si="4"/>
        <v>150</v>
      </c>
      <c r="H106" s="4">
        <v>7.5</v>
      </c>
      <c r="I106" s="15"/>
      <c r="J106" s="17">
        <f t="shared" ref="J106:J110" si="8">D106*I106</f>
        <v>0</v>
      </c>
      <c r="K106" s="42" t="str">
        <f t="shared" ref="K106:K110" si="9">IF(ISNUMBER(I106), IF(I106&gt;H106,"NEVYHOVUJE","VYHOVUJE")," ")</f>
        <v xml:space="preserve"> </v>
      </c>
      <c r="L106" s="110"/>
      <c r="M106" s="110"/>
      <c r="N106" s="113"/>
    </row>
    <row r="107" spans="2:14" ht="33.75" customHeight="1" x14ac:dyDescent="0.25">
      <c r="B107" s="59">
        <v>101</v>
      </c>
      <c r="C107" s="60" t="s">
        <v>52</v>
      </c>
      <c r="D107" s="61">
        <v>6</v>
      </c>
      <c r="E107" s="62" t="s">
        <v>24</v>
      </c>
      <c r="F107" s="63" t="s">
        <v>130</v>
      </c>
      <c r="G107" s="4">
        <f t="shared" si="4"/>
        <v>1194</v>
      </c>
      <c r="H107" s="4">
        <v>199</v>
      </c>
      <c r="I107" s="15"/>
      <c r="J107" s="17">
        <f t="shared" si="8"/>
        <v>0</v>
      </c>
      <c r="K107" s="42" t="str">
        <f t="shared" si="9"/>
        <v xml:space="preserve"> </v>
      </c>
      <c r="L107" s="110"/>
      <c r="M107" s="110"/>
      <c r="N107" s="113"/>
    </row>
    <row r="108" spans="2:14" ht="48.75" customHeight="1" x14ac:dyDescent="0.25">
      <c r="B108" s="59">
        <v>102</v>
      </c>
      <c r="C108" s="60" t="s">
        <v>92</v>
      </c>
      <c r="D108" s="61">
        <v>1</v>
      </c>
      <c r="E108" s="62" t="s">
        <v>24</v>
      </c>
      <c r="F108" s="63" t="s">
        <v>178</v>
      </c>
      <c r="G108" s="4">
        <f t="shared" si="4"/>
        <v>56</v>
      </c>
      <c r="H108" s="4">
        <v>56</v>
      </c>
      <c r="I108" s="15"/>
      <c r="J108" s="17">
        <f t="shared" si="8"/>
        <v>0</v>
      </c>
      <c r="K108" s="42" t="str">
        <f t="shared" si="9"/>
        <v xml:space="preserve"> </v>
      </c>
      <c r="L108" s="110"/>
      <c r="M108" s="110"/>
      <c r="N108" s="113"/>
    </row>
    <row r="109" spans="2:14" ht="28.5" customHeight="1" x14ac:dyDescent="0.25">
      <c r="B109" s="59">
        <v>103</v>
      </c>
      <c r="C109" s="60" t="s">
        <v>93</v>
      </c>
      <c r="D109" s="61">
        <v>2</v>
      </c>
      <c r="E109" s="62" t="s">
        <v>24</v>
      </c>
      <c r="F109" s="63" t="s">
        <v>179</v>
      </c>
      <c r="G109" s="4">
        <f t="shared" si="4"/>
        <v>70</v>
      </c>
      <c r="H109" s="4">
        <v>35</v>
      </c>
      <c r="I109" s="15"/>
      <c r="J109" s="17">
        <f t="shared" si="8"/>
        <v>0</v>
      </c>
      <c r="K109" s="42" t="str">
        <f t="shared" si="9"/>
        <v xml:space="preserve"> </v>
      </c>
      <c r="L109" s="110"/>
      <c r="M109" s="110"/>
      <c r="N109" s="113"/>
    </row>
    <row r="110" spans="2:14" ht="27" customHeight="1" x14ac:dyDescent="0.25">
      <c r="B110" s="59">
        <v>104</v>
      </c>
      <c r="C110" s="60" t="s">
        <v>94</v>
      </c>
      <c r="D110" s="61">
        <v>5</v>
      </c>
      <c r="E110" s="62" t="s">
        <v>24</v>
      </c>
      <c r="F110" s="63" t="s">
        <v>180</v>
      </c>
      <c r="G110" s="4">
        <f t="shared" si="4"/>
        <v>80</v>
      </c>
      <c r="H110" s="4">
        <v>16</v>
      </c>
      <c r="I110" s="15"/>
      <c r="J110" s="17">
        <f t="shared" si="8"/>
        <v>0</v>
      </c>
      <c r="K110" s="42" t="str">
        <f t="shared" si="9"/>
        <v xml:space="preserve"> </v>
      </c>
      <c r="L110" s="110"/>
      <c r="M110" s="110"/>
      <c r="N110" s="113"/>
    </row>
    <row r="111" spans="2:14" ht="24.75" customHeight="1" x14ac:dyDescent="0.25">
      <c r="B111" s="59">
        <v>105</v>
      </c>
      <c r="C111" s="60" t="s">
        <v>95</v>
      </c>
      <c r="D111" s="61">
        <v>10</v>
      </c>
      <c r="E111" s="62" t="s">
        <v>24</v>
      </c>
      <c r="F111" s="63" t="s">
        <v>181</v>
      </c>
      <c r="G111" s="4">
        <f t="shared" si="4"/>
        <v>1410</v>
      </c>
      <c r="H111" s="4">
        <v>141</v>
      </c>
      <c r="I111" s="15"/>
      <c r="J111" s="17">
        <f t="shared" ref="J111:J120" si="10">D111*I111</f>
        <v>0</v>
      </c>
      <c r="K111" s="42" t="str">
        <f t="shared" ref="K111:K120" si="11">IF(ISNUMBER(I111), IF(I111&gt;H111,"NEVYHOVUJE","VYHOVUJE")," ")</f>
        <v xml:space="preserve"> </v>
      </c>
      <c r="L111" s="110"/>
      <c r="M111" s="110"/>
      <c r="N111" s="113"/>
    </row>
    <row r="112" spans="2:14" ht="28.5" customHeight="1" x14ac:dyDescent="0.25">
      <c r="B112" s="59">
        <v>106</v>
      </c>
      <c r="C112" s="60" t="s">
        <v>53</v>
      </c>
      <c r="D112" s="61">
        <v>15</v>
      </c>
      <c r="E112" s="62" t="s">
        <v>24</v>
      </c>
      <c r="F112" s="63" t="s">
        <v>182</v>
      </c>
      <c r="G112" s="4">
        <f t="shared" si="4"/>
        <v>201</v>
      </c>
      <c r="H112" s="4">
        <v>13.4</v>
      </c>
      <c r="I112" s="15"/>
      <c r="J112" s="17">
        <f t="shared" si="10"/>
        <v>0</v>
      </c>
      <c r="K112" s="42" t="str">
        <f t="shared" si="11"/>
        <v xml:space="preserve"> </v>
      </c>
      <c r="L112" s="110"/>
      <c r="M112" s="110"/>
      <c r="N112" s="113"/>
    </row>
    <row r="113" spans="1:14" ht="30.75" customHeight="1" x14ac:dyDescent="0.25">
      <c r="B113" s="59">
        <v>107</v>
      </c>
      <c r="C113" s="60" t="s">
        <v>53</v>
      </c>
      <c r="D113" s="61">
        <v>5</v>
      </c>
      <c r="E113" s="62" t="s">
        <v>24</v>
      </c>
      <c r="F113" s="63" t="s">
        <v>183</v>
      </c>
      <c r="G113" s="4">
        <f t="shared" si="4"/>
        <v>74</v>
      </c>
      <c r="H113" s="4">
        <v>14.8</v>
      </c>
      <c r="I113" s="15"/>
      <c r="J113" s="17">
        <f t="shared" si="10"/>
        <v>0</v>
      </c>
      <c r="K113" s="42" t="str">
        <f t="shared" si="11"/>
        <v xml:space="preserve"> </v>
      </c>
      <c r="L113" s="110"/>
      <c r="M113" s="110"/>
      <c r="N113" s="113"/>
    </row>
    <row r="114" spans="1:14" ht="37.5" customHeight="1" x14ac:dyDescent="0.25">
      <c r="B114" s="59">
        <v>108</v>
      </c>
      <c r="C114" s="60" t="s">
        <v>96</v>
      </c>
      <c r="D114" s="61">
        <v>5</v>
      </c>
      <c r="E114" s="62" t="s">
        <v>24</v>
      </c>
      <c r="F114" s="63" t="s">
        <v>97</v>
      </c>
      <c r="G114" s="4">
        <f t="shared" si="4"/>
        <v>35</v>
      </c>
      <c r="H114" s="4">
        <v>7</v>
      </c>
      <c r="I114" s="15"/>
      <c r="J114" s="17">
        <f t="shared" si="10"/>
        <v>0</v>
      </c>
      <c r="K114" s="42" t="str">
        <f t="shared" si="11"/>
        <v xml:space="preserve"> </v>
      </c>
      <c r="L114" s="110"/>
      <c r="M114" s="110"/>
      <c r="N114" s="113"/>
    </row>
    <row r="115" spans="1:14" ht="25.5" customHeight="1" x14ac:dyDescent="0.25">
      <c r="B115" s="59">
        <v>109</v>
      </c>
      <c r="C115" s="60" t="s">
        <v>56</v>
      </c>
      <c r="D115" s="61">
        <v>1</v>
      </c>
      <c r="E115" s="62" t="s">
        <v>57</v>
      </c>
      <c r="F115" s="63" t="s">
        <v>133</v>
      </c>
      <c r="G115" s="4">
        <f t="shared" si="4"/>
        <v>10</v>
      </c>
      <c r="H115" s="4">
        <v>10</v>
      </c>
      <c r="I115" s="15"/>
      <c r="J115" s="17">
        <f t="shared" si="10"/>
        <v>0</v>
      </c>
      <c r="K115" s="42" t="str">
        <f t="shared" si="11"/>
        <v xml:space="preserve"> </v>
      </c>
      <c r="L115" s="110"/>
      <c r="M115" s="110"/>
      <c r="N115" s="113"/>
    </row>
    <row r="116" spans="1:14" ht="25.5" customHeight="1" x14ac:dyDescent="0.25">
      <c r="B116" s="59">
        <v>110</v>
      </c>
      <c r="C116" s="60" t="s">
        <v>58</v>
      </c>
      <c r="D116" s="61">
        <v>10</v>
      </c>
      <c r="E116" s="62" t="s">
        <v>24</v>
      </c>
      <c r="F116" s="63" t="s">
        <v>59</v>
      </c>
      <c r="G116" s="4">
        <f t="shared" si="4"/>
        <v>60</v>
      </c>
      <c r="H116" s="4">
        <v>6</v>
      </c>
      <c r="I116" s="15"/>
      <c r="J116" s="17">
        <f t="shared" si="10"/>
        <v>0</v>
      </c>
      <c r="K116" s="42" t="str">
        <f t="shared" si="11"/>
        <v xml:space="preserve"> </v>
      </c>
      <c r="L116" s="110"/>
      <c r="M116" s="110"/>
      <c r="N116" s="113"/>
    </row>
    <row r="117" spans="1:14" ht="33.75" customHeight="1" x14ac:dyDescent="0.25">
      <c r="B117" s="59">
        <v>111</v>
      </c>
      <c r="C117" s="60" t="s">
        <v>60</v>
      </c>
      <c r="D117" s="61">
        <v>10</v>
      </c>
      <c r="E117" s="62" t="s">
        <v>24</v>
      </c>
      <c r="F117" s="63" t="s">
        <v>160</v>
      </c>
      <c r="G117" s="4">
        <f t="shared" si="4"/>
        <v>90</v>
      </c>
      <c r="H117" s="4">
        <v>9</v>
      </c>
      <c r="I117" s="15"/>
      <c r="J117" s="17">
        <f t="shared" si="10"/>
        <v>0</v>
      </c>
      <c r="K117" s="42" t="str">
        <f t="shared" si="11"/>
        <v xml:space="preserve"> </v>
      </c>
      <c r="L117" s="110"/>
      <c r="M117" s="110"/>
      <c r="N117" s="113"/>
    </row>
    <row r="118" spans="1:14" ht="31.5" customHeight="1" x14ac:dyDescent="0.25">
      <c r="B118" s="59">
        <v>112</v>
      </c>
      <c r="C118" s="60" t="s">
        <v>98</v>
      </c>
      <c r="D118" s="61">
        <v>2</v>
      </c>
      <c r="E118" s="62" t="s">
        <v>24</v>
      </c>
      <c r="F118" s="63" t="s">
        <v>99</v>
      </c>
      <c r="G118" s="4">
        <f t="shared" si="4"/>
        <v>178</v>
      </c>
      <c r="H118" s="4">
        <v>89</v>
      </c>
      <c r="I118" s="15"/>
      <c r="J118" s="17">
        <f t="shared" si="10"/>
        <v>0</v>
      </c>
      <c r="K118" s="42" t="str">
        <f t="shared" si="11"/>
        <v xml:space="preserve"> </v>
      </c>
      <c r="L118" s="110"/>
      <c r="M118" s="110"/>
      <c r="N118" s="113"/>
    </row>
    <row r="119" spans="1:14" ht="33" customHeight="1" thickBot="1" x14ac:dyDescent="0.3">
      <c r="B119" s="64">
        <v>113</v>
      </c>
      <c r="C119" s="65" t="s">
        <v>100</v>
      </c>
      <c r="D119" s="66">
        <v>2</v>
      </c>
      <c r="E119" s="67" t="s">
        <v>24</v>
      </c>
      <c r="F119" s="68" t="s">
        <v>101</v>
      </c>
      <c r="G119" s="32">
        <f t="shared" si="4"/>
        <v>58</v>
      </c>
      <c r="H119" s="32">
        <v>29</v>
      </c>
      <c r="I119" s="33"/>
      <c r="J119" s="34">
        <f t="shared" si="10"/>
        <v>0</v>
      </c>
      <c r="K119" s="43" t="str">
        <f t="shared" si="11"/>
        <v xml:space="preserve"> </v>
      </c>
      <c r="L119" s="111"/>
      <c r="M119" s="111"/>
      <c r="N119" s="114"/>
    </row>
    <row r="120" spans="1:14" ht="90" customHeight="1" thickBot="1" x14ac:dyDescent="0.3">
      <c r="B120" s="74">
        <v>114</v>
      </c>
      <c r="C120" s="75" t="s">
        <v>104</v>
      </c>
      <c r="D120" s="76">
        <v>30</v>
      </c>
      <c r="E120" s="77" t="s">
        <v>24</v>
      </c>
      <c r="F120" s="78" t="s">
        <v>184</v>
      </c>
      <c r="G120" s="44">
        <f t="shared" si="4"/>
        <v>1350</v>
      </c>
      <c r="H120" s="44">
        <v>45</v>
      </c>
      <c r="I120" s="45"/>
      <c r="J120" s="46">
        <f t="shared" si="10"/>
        <v>0</v>
      </c>
      <c r="K120" s="47" t="str">
        <f t="shared" si="11"/>
        <v xml:space="preserve"> </v>
      </c>
      <c r="L120" s="79" t="s">
        <v>62</v>
      </c>
      <c r="M120" s="79" t="s">
        <v>102</v>
      </c>
      <c r="N120" s="80" t="s">
        <v>105</v>
      </c>
    </row>
    <row r="121" spans="1:14" ht="13.5" customHeight="1" thickTop="1" thickBot="1" x14ac:dyDescent="0.3">
      <c r="A121" s="81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</row>
    <row r="122" spans="1:14" ht="60.75" customHeight="1" thickTop="1" thickBot="1" x14ac:dyDescent="0.3">
      <c r="A122" s="82"/>
      <c r="B122" s="91" t="s">
        <v>9</v>
      </c>
      <c r="C122" s="91"/>
      <c r="D122" s="91"/>
      <c r="E122" s="91"/>
      <c r="F122" s="91"/>
      <c r="G122" s="5"/>
      <c r="H122" s="31" t="s">
        <v>2</v>
      </c>
      <c r="I122" s="93" t="s">
        <v>3</v>
      </c>
      <c r="J122" s="94"/>
      <c r="K122" s="95"/>
      <c r="L122" s="8"/>
      <c r="M122" s="83"/>
      <c r="N122" s="83"/>
    </row>
    <row r="123" spans="1:14" ht="33" customHeight="1" thickTop="1" thickBot="1" x14ac:dyDescent="0.3">
      <c r="A123" s="82"/>
      <c r="B123" s="90" t="s">
        <v>10</v>
      </c>
      <c r="C123" s="90"/>
      <c r="D123" s="90"/>
      <c r="E123" s="90"/>
      <c r="F123" s="90"/>
      <c r="G123" s="7"/>
      <c r="H123" s="30">
        <f>SUM(G7:G120)</f>
        <v>96794</v>
      </c>
      <c r="I123" s="87">
        <f>SUM(J7:J120)</f>
        <v>0</v>
      </c>
      <c r="J123" s="88"/>
      <c r="K123" s="89"/>
      <c r="L123" s="84"/>
      <c r="M123" s="6"/>
      <c r="N123" s="6"/>
    </row>
    <row r="124" spans="1:14" ht="15.75" thickTop="1" x14ac:dyDescent="0.25">
      <c r="C124" s="1"/>
      <c r="D124" s="1"/>
      <c r="E124" s="1"/>
      <c r="F124" s="1"/>
      <c r="G124" s="1"/>
      <c r="L124" s="1"/>
      <c r="N124" s="1"/>
    </row>
    <row r="125" spans="1:14" x14ac:dyDescent="0.25">
      <c r="C125" s="1"/>
      <c r="D125" s="1"/>
      <c r="E125" s="1"/>
      <c r="F125" s="1"/>
      <c r="G125" s="1"/>
      <c r="L125" s="1"/>
      <c r="N125" s="1"/>
    </row>
    <row r="126" spans="1:14" x14ac:dyDescent="0.25">
      <c r="C126" s="1"/>
      <c r="D126" s="1"/>
      <c r="E126" s="1"/>
      <c r="F126" s="1"/>
      <c r="G126" s="1"/>
      <c r="L126" s="1"/>
      <c r="N126" s="1"/>
    </row>
    <row r="127" spans="1:14" x14ac:dyDescent="0.25">
      <c r="C127" s="1"/>
      <c r="D127" s="1"/>
      <c r="E127" s="1"/>
      <c r="F127" s="1"/>
      <c r="G127" s="1"/>
      <c r="L127" s="1"/>
      <c r="N127" s="1"/>
    </row>
    <row r="128" spans="1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  <row r="189" spans="3:14" x14ac:dyDescent="0.25">
      <c r="C189" s="1"/>
      <c r="D189" s="1"/>
      <c r="E189" s="1"/>
      <c r="F189" s="1"/>
      <c r="G189" s="1"/>
      <c r="L189" s="1"/>
      <c r="N189" s="1"/>
    </row>
    <row r="190" spans="3:14" x14ac:dyDescent="0.25">
      <c r="C190" s="1"/>
      <c r="D190" s="1"/>
      <c r="E190" s="1"/>
      <c r="F190" s="1"/>
      <c r="G190" s="1"/>
      <c r="L190" s="1"/>
      <c r="N190" s="1"/>
    </row>
    <row r="191" spans="3:14" x14ac:dyDescent="0.25">
      <c r="C191" s="1"/>
      <c r="D191" s="1"/>
      <c r="E191" s="1"/>
      <c r="F191" s="1"/>
      <c r="G191" s="1"/>
      <c r="L191" s="1"/>
      <c r="N191" s="1"/>
    </row>
    <row r="192" spans="3:14" x14ac:dyDescent="0.25">
      <c r="C192" s="1"/>
      <c r="D192" s="1"/>
      <c r="E192" s="1"/>
      <c r="F192" s="1"/>
      <c r="G192" s="1"/>
      <c r="L192" s="1"/>
      <c r="N192" s="1"/>
    </row>
    <row r="193" spans="3:14" x14ac:dyDescent="0.25">
      <c r="C193" s="1"/>
      <c r="D193" s="1"/>
      <c r="E193" s="1"/>
      <c r="F193" s="1"/>
      <c r="G193" s="1"/>
      <c r="L193" s="1"/>
      <c r="N193" s="1"/>
    </row>
    <row r="194" spans="3:14" x14ac:dyDescent="0.25">
      <c r="C194" s="1"/>
      <c r="D194" s="1"/>
      <c r="E194" s="1"/>
      <c r="F194" s="1"/>
      <c r="G194" s="1"/>
      <c r="L194" s="1"/>
      <c r="N194" s="1"/>
    </row>
    <row r="195" spans="3:14" x14ac:dyDescent="0.25">
      <c r="C195" s="1"/>
      <c r="D195" s="1"/>
      <c r="E195" s="1"/>
      <c r="F195" s="1"/>
      <c r="G195" s="1"/>
      <c r="L195" s="1"/>
      <c r="N195" s="1"/>
    </row>
    <row r="196" spans="3:14" x14ac:dyDescent="0.25">
      <c r="C196" s="1"/>
      <c r="D196" s="1"/>
      <c r="E196" s="1"/>
      <c r="F196" s="1"/>
      <c r="G196" s="1"/>
      <c r="L196" s="1"/>
      <c r="N196" s="1"/>
    </row>
    <row r="197" spans="3:14" x14ac:dyDescent="0.25">
      <c r="C197" s="1"/>
      <c r="D197" s="1"/>
      <c r="E197" s="1"/>
      <c r="F197" s="1"/>
      <c r="G197" s="1"/>
      <c r="L197" s="1"/>
      <c r="N197" s="1"/>
    </row>
    <row r="198" spans="3:14" x14ac:dyDescent="0.25">
      <c r="C198" s="1"/>
      <c r="D198" s="1"/>
      <c r="E198" s="1"/>
      <c r="F198" s="1"/>
      <c r="G198" s="1"/>
      <c r="L198" s="1"/>
      <c r="N198" s="1"/>
    </row>
    <row r="199" spans="3:14" x14ac:dyDescent="0.25">
      <c r="C199" s="1"/>
      <c r="D199" s="1"/>
      <c r="E199" s="1"/>
      <c r="F199" s="1"/>
      <c r="G199" s="1"/>
      <c r="L199" s="1"/>
      <c r="N199" s="1"/>
    </row>
    <row r="200" spans="3:14" x14ac:dyDescent="0.25">
      <c r="C200" s="1"/>
      <c r="D200" s="1"/>
      <c r="E200" s="1"/>
      <c r="F200" s="1"/>
      <c r="G200" s="1"/>
      <c r="L200" s="1"/>
      <c r="N200" s="1"/>
    </row>
    <row r="201" spans="3:14" x14ac:dyDescent="0.25">
      <c r="C201" s="1"/>
      <c r="D201" s="1"/>
      <c r="E201" s="1"/>
      <c r="F201" s="1"/>
      <c r="G201" s="1"/>
      <c r="L201" s="1"/>
      <c r="N201" s="1"/>
    </row>
    <row r="202" spans="3:14" x14ac:dyDescent="0.25">
      <c r="C202" s="1"/>
      <c r="D202" s="1"/>
      <c r="E202" s="1"/>
      <c r="F202" s="1"/>
      <c r="G202" s="1"/>
      <c r="L202" s="1"/>
      <c r="N202" s="1"/>
    </row>
    <row r="203" spans="3:14" x14ac:dyDescent="0.25">
      <c r="C203" s="1"/>
      <c r="D203" s="1"/>
      <c r="E203" s="1"/>
      <c r="F203" s="1"/>
      <c r="G203" s="1"/>
      <c r="L203" s="1"/>
      <c r="N203" s="1"/>
    </row>
  </sheetData>
  <sheetProtection password="C143" sheet="1" objects="1" scenarios="1" selectLockedCells="1"/>
  <mergeCells count="18">
    <mergeCell ref="L42:L81"/>
    <mergeCell ref="M42:M81"/>
    <mergeCell ref="N42:N81"/>
    <mergeCell ref="L82:L119"/>
    <mergeCell ref="M82:M119"/>
    <mergeCell ref="N82:N119"/>
    <mergeCell ref="L7:L41"/>
    <mergeCell ref="M7:M41"/>
    <mergeCell ref="N7:N41"/>
    <mergeCell ref="L1:N1"/>
    <mergeCell ref="B3:C4"/>
    <mergeCell ref="D3:E4"/>
    <mergeCell ref="F3:H4"/>
    <mergeCell ref="I123:K123"/>
    <mergeCell ref="B123:F123"/>
    <mergeCell ref="B122:F122"/>
    <mergeCell ref="B1:F1"/>
    <mergeCell ref="I122:K122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20">
    <cfRule type="containsBlanks" dxfId="14" priority="931">
      <formula>LEN(TRIM(D7))=0</formula>
    </cfRule>
  </conditionalFormatting>
  <conditionalFormatting sqref="B11 B19:B120">
    <cfRule type="containsBlanks" dxfId="13" priority="452">
      <formula>LEN(TRIM(B11))=0</formula>
    </cfRule>
  </conditionalFormatting>
  <conditionalFormatting sqref="B11 B19:B120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120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92 I94:I95 I97:I98 I100:I101 I103:I104 I106:I107 I109:I110 I112:I117 I119:I120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92 I94:I95 I97:I98 I100:I101 I103:I104 I106:I107 I109:I110 I112:I117 I119:I120">
    <cfRule type="notContainsBlanks" dxfId="5" priority="428">
      <formula>LEN(TRIM(I7))&gt;0</formula>
    </cfRule>
  </conditionalFormatting>
  <conditionalFormatting sqref="K10 K13 K16 K19 K22 K25 K28 K31 K34 K37 K40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93 I96 I99 I102 I105 I108 I111 I118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93 I96 I99 I102 I105 I108 I111 I118">
    <cfRule type="notContainsBlanks" dxfId="0" priority="423">
      <formula>LEN(TRIM(I10))&gt;0</formula>
    </cfRule>
  </conditionalFormatting>
  <dataValidations disablePrompts="1" count="1">
    <dataValidation type="list" showInputMessage="1" showErrorMessage="1" sqref="E7:E120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2019-08-08T12:24:37Z</cp:lastPrinted>
  <dcterms:created xsi:type="dcterms:W3CDTF">2014-03-05T12:43:32Z</dcterms:created>
  <dcterms:modified xsi:type="dcterms:W3CDTF">2019-08-08T12:59:52Z</dcterms:modified>
</cp:coreProperties>
</file>