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28830" windowHeight="11460" tabRatio="939"/>
  </bookViews>
  <sheets>
    <sheet name="Výpočetní technika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Titles" localSheetId="0">'Výpočetní technika'!$6:$6</definedName>
    <definedName name="_xlnm.Print_Area" localSheetId="0">'Výpočetní technika'!$B$1:$S$51</definedName>
  </definedNames>
  <calcPr calcId="145621"/>
</workbook>
</file>

<file path=xl/calcChain.xml><?xml version="1.0" encoding="utf-8"?>
<calcChain xmlns="http://schemas.openxmlformats.org/spreadsheetml/2006/main">
  <c r="S9" i="49" l="1"/>
  <c r="R10" i="49"/>
  <c r="R7" i="49"/>
  <c r="S7" i="49"/>
  <c r="R8" i="49"/>
  <c r="S8" i="49"/>
  <c r="R9" i="49"/>
  <c r="R11" i="49"/>
  <c r="S11" i="49"/>
  <c r="S10" i="49" l="1"/>
  <c r="R43" i="49"/>
  <c r="S43" i="49"/>
  <c r="R44" i="49"/>
  <c r="S44" i="49"/>
  <c r="R45" i="49"/>
  <c r="S45" i="49"/>
  <c r="R46" i="49"/>
  <c r="S46" i="49"/>
  <c r="R47" i="49"/>
  <c r="S47" i="49"/>
  <c r="O43" i="49"/>
  <c r="O44" i="49"/>
  <c r="O45" i="49"/>
  <c r="R34" i="49" l="1"/>
  <c r="S34" i="49"/>
  <c r="R35" i="49"/>
  <c r="S35" i="49"/>
  <c r="R36" i="49"/>
  <c r="S36" i="49"/>
  <c r="R37" i="49"/>
  <c r="S37" i="49"/>
  <c r="R38" i="49"/>
  <c r="S38" i="49"/>
  <c r="R39" i="49"/>
  <c r="S39" i="49"/>
  <c r="R40" i="49"/>
  <c r="S40" i="49"/>
  <c r="R41" i="49"/>
  <c r="S41" i="49"/>
  <c r="R42" i="49"/>
  <c r="S42" i="49"/>
  <c r="O34" i="49"/>
  <c r="O35" i="49"/>
  <c r="O36" i="49"/>
  <c r="O37" i="49"/>
  <c r="O38" i="49"/>
  <c r="O39" i="49"/>
  <c r="O40" i="49"/>
  <c r="O41" i="49"/>
  <c r="O42" i="49"/>
  <c r="O11" i="49" l="1"/>
  <c r="O8" i="49" l="1"/>
  <c r="O9" i="49"/>
  <c r="O10" i="49"/>
  <c r="O7" i="49"/>
  <c r="S48" i="49" l="1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R48" i="49" l="1"/>
  <c r="O48" i="49"/>
  <c r="O47" i="49"/>
  <c r="O46" i="49"/>
  <c r="R33" i="49"/>
  <c r="O33" i="49"/>
  <c r="R32" i="49"/>
  <c r="O32" i="49"/>
  <c r="R31" i="49"/>
  <c r="O31" i="49"/>
  <c r="R30" i="49"/>
  <c r="O30" i="49"/>
  <c r="R29" i="49"/>
  <c r="O29" i="49"/>
  <c r="R28" i="49"/>
  <c r="O28" i="49"/>
  <c r="R27" i="49"/>
  <c r="O27" i="49"/>
  <c r="R26" i="49"/>
  <c r="O26" i="49"/>
  <c r="R25" i="49"/>
  <c r="O25" i="49"/>
  <c r="R24" i="49"/>
  <c r="O24" i="49"/>
  <c r="R23" i="49"/>
  <c r="O23" i="49"/>
  <c r="R22" i="49"/>
  <c r="O22" i="49"/>
  <c r="R21" i="49"/>
  <c r="O21" i="49"/>
  <c r="R20" i="49"/>
  <c r="O20" i="49"/>
  <c r="R19" i="49"/>
  <c r="O19" i="49"/>
  <c r="R18" i="49"/>
  <c r="O18" i="49"/>
  <c r="R17" i="49"/>
  <c r="O17" i="49"/>
  <c r="R16" i="49"/>
  <c r="O16" i="49"/>
  <c r="R15" i="49"/>
  <c r="O15" i="49"/>
  <c r="R14" i="49"/>
  <c r="O14" i="49"/>
  <c r="R13" i="49"/>
  <c r="O13" i="49"/>
  <c r="R12" i="49"/>
  <c r="O12" i="49"/>
  <c r="Q51" i="49" l="1"/>
  <c r="P51" i="49"/>
</calcChain>
</file>

<file path=xl/sharedStrings.xml><?xml version="1.0" encoding="utf-8"?>
<sst xmlns="http://schemas.openxmlformats.org/spreadsheetml/2006/main" count="242" uniqueCount="137">
  <si>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</si>
  <si>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</si>
  <si>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</si>
  <si>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</si>
  <si>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</si>
  <si>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 xml:space="preserve">30233132-5 - Diskové jednotky </t>
  </si>
  <si>
    <t xml:space="preserve">30234000-8 - Média pro ukládání dat </t>
  </si>
  <si>
    <t>30234600-4 - Flash paměť</t>
  </si>
  <si>
    <t>30236110-6 - Paměť RAM</t>
  </si>
  <si>
    <t xml:space="preserve">30237000-9 - Součásti, příslušenství a doplňky pro počítače </t>
  </si>
  <si>
    <t>30237134-7 - Grafické akcelerátory</t>
  </si>
  <si>
    <t xml:space="preserve">30237200-1 - Počítačová příslušenství 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</si>
  <si>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</si>
  <si>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</si>
  <si>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</si>
  <si>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</si>
  <si>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</si>
  <si>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</si>
  <si>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</si>
  <si>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</si>
  <si>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</si>
  <si>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</si>
  <si>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</si>
  <si>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</si>
  <si>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</si>
  <si>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SSD disk</t>
  </si>
  <si>
    <t>GPU</t>
  </si>
  <si>
    <t>sada</t>
  </si>
  <si>
    <t>Výpočetní technika (III.) 080-2019 (VT-(III.)-080-2019)</t>
  </si>
  <si>
    <t>Priloha_c._1_Kupni_smlouvy_technicka_specifikace_VT-(III.)-080-2019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</si>
  <si>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</si>
  <si>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</si>
  <si>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</si>
  <si>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</si>
  <si>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</si>
  <si>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</si>
  <si>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t>NE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</si>
  <si>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</si>
  <si>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</si>
  <si>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Jakub Vít, 
Tel.: 37763 2135,
jvit@kky.zcu.cz</t>
  </si>
  <si>
    <t xml:space="preserve">Kontaktní osoba 
k převzetí zboží </t>
  </si>
  <si>
    <t>Ing. Jaroslav Šebesta, 
Tel.: 37763 2131</t>
  </si>
  <si>
    <t xml:space="preserve">Místo dodání </t>
  </si>
  <si>
    <t>Technická 8, 
301 00 Plzeň, 
Fakulta aplikovaných věd -
Katedra kybernetiky,
místnost UC 431</t>
  </si>
  <si>
    <t>Maximální cena za jednotlivé položky 
 v Kč BEZ DPH</t>
  </si>
  <si>
    <t>CPV - výběr
VÝPOČETNÍ TECHNIKA</t>
  </si>
  <si>
    <t xml:space="preserve">Formát M.2.
Rozhraní PCIe Gen 3.0 x4 NVMe.
Min. kapacita 1TB.
Min. rychlost čtení 3500MB/s.
Min. rychlost zápisu 3300MB/s. </t>
  </si>
  <si>
    <t>Výkon grafické karty min. 16800 bodů v benchmarku https://www.videocardbenchmark.net/high_end_gpus.html
Pamět min. 11GB GDDR6, sběrnice min. 352-bit.</t>
  </si>
  <si>
    <t>Serverový disk</t>
  </si>
  <si>
    <t>Serverová RAM</t>
  </si>
  <si>
    <t>Operační pamět do serveru min. 64GB.
Min. 4 x 16GB, 2400MHz.
DDR4 DIMM.
Dual Rank, registered, CL17.
Kompatibilní se SuperMicro SYS-7048GR-TR.
Kompatibilní se souč. pamětí M393A2G40EB1-CRC.</t>
  </si>
  <si>
    <t>Kapacita min. 6 TB.
24h provoz.
Formát 3,5".
Rozhraní: 6 Gb/s SATA.
Rychlost otáček min. 7200 rpm. 
Cache paměť min. 256 Mb.
Rychlost čtení min. 200MB/s, rychlost zápisu min. 200MB/s.</t>
  </si>
  <si>
    <t>Redukce USB-C / HDMI + USB</t>
  </si>
  <si>
    <t>HDD 3,5"</t>
  </si>
  <si>
    <t>Pevný disk min. 8TB.
Určený pro provoz v NAS 24/7.
Formát 3,5", min. 7200ot/minutu.
Záruka min. 36 měsíců.</t>
  </si>
  <si>
    <t>Obchodní název + typ + délka záruky</t>
  </si>
  <si>
    <t>Záruka na zboží min. 36 měsíců.</t>
  </si>
  <si>
    <t>Ing. Jan Švec, Ph.D., 
Tel.: 37763 2557,
honzas@kky.zcu.cz</t>
  </si>
  <si>
    <t>Notebook</t>
  </si>
  <si>
    <t>Záruka na zboží min. 36 měsíců, servis NBD on site.</t>
  </si>
  <si>
    <t>Ing. Petr Salajka, 
Tel.: 37763 2529,
salajka@kky.zcu.cz</t>
  </si>
  <si>
    <t>Ing. Daniel Tihelka, Ph.D.,
Tel. 37763 2531,
dtihelka@ntis.zcu.cz</t>
  </si>
  <si>
    <t>LCD monitor</t>
  </si>
  <si>
    <t xml:space="preserve">Ing. Luboš Šmídl, Ph.D.,
tel. 377 63 2528,
smidl@ntis.zcu.cz </t>
  </si>
  <si>
    <t>Bezdrátová sluchátka</t>
  </si>
  <si>
    <t>SSD disk min. 1TB, rozhranní M.2, čtení min. 3100 MB/s, zápis min. 3000 MB/s, životnost min. 600TBW.</t>
  </si>
  <si>
    <t>SSD disk s rozhraním M.2 s kapacitou alespoň 250 GB a rychlostí zápisu alespoň 800 MB/s.</t>
  </si>
  <si>
    <t>Grafická karta</t>
  </si>
  <si>
    <t>SSD disk do notebooku</t>
  </si>
  <si>
    <t>RAM do PC</t>
  </si>
  <si>
    <t>Ing. Martin Grůber, Ph.D., 
Tel.: 37763 2512,
gruber@ntis.zcu.cz</t>
  </si>
  <si>
    <t>Výkon nejméně 13800 bodů v GPU benchmarku (G3D Mark) dostupného na adrese http://www.videocardbenchmark.net/high_end_gpus.html.
Minimálně 11GB GDDR5X RAM.
CUDA compute capability 6.1 (minimálně 3584 CUDA cores).
S kvalitním aktivním chlazením vhodným pro dlouhodobý provoz v zátěži.
Min. 3x DisplayPort.</t>
  </si>
  <si>
    <t>Interní SSD disk do notebooku, kapacita min. 500/512GB, formát 2,5", rozhraní SATA 6 Gb/s, 3D TLC NAND Flash.</t>
  </si>
  <si>
    <t>Set 2 x 16GB (32GB), DDR4 2666 MHz.</t>
  </si>
  <si>
    <t>Kabel pro připojení monitoru ke grafické kartě, DisplayPort 1.2, délka min. 2 metry.</t>
  </si>
  <si>
    <t>Bezdrátová myš</t>
  </si>
  <si>
    <t>Ing. Martin Matura, 
Tel: 37763 2125,
mate221@kky.zcu.cz</t>
  </si>
  <si>
    <t>Ing. Markéta Jůzová, 
Tel.: 37763 2533,
juzova@students.zcu.cz</t>
  </si>
  <si>
    <t>UPS záložní zdroj</t>
  </si>
  <si>
    <t>Ing. Marek Hrúz, Ph.D., 
Tel.: 37763 2555,
mhruz@kky.zcu.cz</t>
  </si>
  <si>
    <t>Ing. Zbyněk Zajíc, Ph.D.,
Tel.: 37763 2561,
zzajic@kky.zcu.cz</t>
  </si>
  <si>
    <t>USB-C dokovací adaptér</t>
  </si>
  <si>
    <t>Flash disk USB-C</t>
  </si>
  <si>
    <t>Adaptér Thunderbolt 3 (USB‑C) – Thunderbolt 2</t>
  </si>
  <si>
    <t>Sada pro propojení USB - Lightning</t>
  </si>
  <si>
    <t>doc. Ing. Jindřich Matoušek, Ph.D., 
Tel.: 37763 2530,
 jmatouse@kky.zcu.cz</t>
  </si>
  <si>
    <t>Ing. Petr Salajka,
Tel. 37763 2529,
salajka@ntis.zcu.cz</t>
  </si>
  <si>
    <t>Ing. Zdeněk Hanzlíček, Ph.D.,
Tel.: 37763 2568,
zhanzlic@ntis.zcu.cz</t>
  </si>
  <si>
    <t>RAM do notebooku</t>
  </si>
  <si>
    <t>USB‑C/Lightning kabel</t>
  </si>
  <si>
    <t>USB‑C/USB adaptér</t>
  </si>
  <si>
    <t>Ing. Lukáš Bureš, 
Tel.: 37763 2145,
lbures@kky.zcu.cz</t>
  </si>
  <si>
    <t>Dokovací stanice</t>
  </si>
  <si>
    <t>Notebook včetně dokovací stanice</t>
  </si>
  <si>
    <t>Úhlopříčka 24", typ displeje IPS, matný, poměr stran 16:9.
Max. doba odezvy 8 ms.
Nativní rozlišení min. 2560x1440.
Pozorovací úhel min. 178°.
Jas min. 250 cd/m2.
Rozhranní DisplayPort, HDMI, USB3.0.
Včetně DisplayPort kabelu.
Ekologický certifikát EPEAT Gold, TCO Certified, Energy Star.</t>
  </si>
  <si>
    <r>
      <t xml:space="preserve">Úhlopříčka 24", typ displeje IPS, matný, poměr stran 16:9.
Max. doba odezvy 8 ms.
Nativní rozlišení min. 2560x1440.
Pozorovací úhel min. 178°.
Jas min. 250 cd/m2.
Rozhraní DisplayPort, HDMI, USB3.0.
Včetně DisplayPort kabelu.
Ekologický certifikát EPEAT Gold, TCO Certified, Energy Star.
</t>
    </r>
    <r>
      <rPr>
        <i/>
        <sz val="11"/>
        <color theme="1"/>
        <rFont val="Calibri"/>
        <family val="2"/>
        <charset val="238"/>
        <scheme val="minor"/>
      </rPr>
      <t>Pozn. popis monitoru shodný s pol.č. 10 - rozdělení z důvodu samostatné faktury.</t>
    </r>
  </si>
  <si>
    <t>Stolní počítač</t>
  </si>
  <si>
    <t>Stolní počítač včetně klávesnice a myši</t>
  </si>
  <si>
    <t>Kabel DisplayPort</t>
  </si>
  <si>
    <t>Myš bezdrátová duální (2.4GHz, Bluetooth), laserová technologie fungující na skle, rolovací kolečko s adaptací rychlosti, USB nano přijímač, DPI min. 4000. Provedení pro praváky.</t>
  </si>
  <si>
    <t>Myš bezdrátová duální (Bluetooth/USB), optický nebo laserový snímač, citlivost min. 10000 dpi, provedení univerzální nebo pro praváky, alespoň 6 programovatelných tlačítek, volitelné závaží, mechanické kolečko.</t>
  </si>
  <si>
    <t>Sluchátka s mikrofonem</t>
  </si>
  <si>
    <t>Bezdrátová uzavřená sluchátka s mikrofonem.
Frekvence sluchátek min. 10Hz až 40Khz.
Citlivost min. 100 dB/mW.
Velikost měniče min. 40mm.
Sklápěcí odnímatelný mikrofon s frekvencí min. 50Hz-18kHz.
Připojení 3.5mm jack a bluetooth.
Hmotnost max. 280g.</t>
  </si>
  <si>
    <t>Kompatibilní s notebookem HP EliteBook 820 G4 včetně napájecího zdroje.</t>
  </si>
  <si>
    <t>RAM modul kompatibilní s DELL G5 15.
Kapacita min. 16GB.
DDR4.
Frekvence min. 2666 MHz.</t>
  </si>
  <si>
    <t>RAM 16GB do notebooku</t>
  </si>
  <si>
    <t>HDD 2T do notebooku</t>
  </si>
  <si>
    <t>Interní HDD 2,5".
Výška max. 7mm.
Kapacita min. 2 TB.
Buffer min. 128MB.</t>
  </si>
  <si>
    <t>UPS - Záložní zdroj - 1400VA/ 700W, min. 3 euro zásuvky.</t>
  </si>
  <si>
    <t>Kabelová rozdvojka</t>
  </si>
  <si>
    <t xml:space="preserve"> Kabelová rozdvojka 3,5 Jack M - 2xF.</t>
  </si>
  <si>
    <t>Stojan na notebook</t>
  </si>
  <si>
    <t>Rozhraní USB-C, vč. konektoru typu A, kapacita min. 256 GB, rychlost čtení min. až 300 MB/s, šířka max. 19 mm.</t>
  </si>
  <si>
    <t>Propojení Thunderbolt 3 (USB-C) / Thunderbolt 2.</t>
  </si>
  <si>
    <t>Přenosný USB-C Hub</t>
  </si>
  <si>
    <t>Ppřipojení do duálního USB-C portu notebooku (rozšiřuje tělo notebooku), 2x USB-C s podporou napájení a 4K videa, 2x USB 3.0, 1x slot pro SD karty, 1x slot pro micro SD karty, 4K HDMI, Thunderbolt 3. 
Designově a barevně kompatibilní s šedým MacBook s USB-C konektory.</t>
  </si>
  <si>
    <t>Sada pro propojení USB-C - Lightning: 2x kabel USB-C - Lightning (délka max. 1 m), 1x redukce  USB-C - Lightning, 2x kabel microUSB - Lightning (délka max. 1 m), 1x redukce microUSB - Lightning, 2x kabel USB-A - Lightning (délka max. 1 m), vše s podporou nabíjení a datového přenosu.</t>
  </si>
  <si>
    <t>Monitor</t>
  </si>
  <si>
    <t>Nativní rozlišení min. 1920x1080 (Full HD).
Kontrast alespoň 70 000:1.
Úhlopříčka displeje alespoň 24".
Jas min. 250 cd/m2.
Úhel horizontálního pohledu min. 170°, úhel vertikálního pohledu min. 160°.
Poměr stran min. 16:9.
Vstupy: HDMI, DVI.</t>
  </si>
  <si>
    <t>2x8GB RAM SET.
Kompatibilni s notebookem Think Pad T430s.</t>
  </si>
  <si>
    <t>USB‑C/Lightning kabel (min. 2m), barva se preferuje bílá.</t>
  </si>
  <si>
    <t>Ergonomie: horizontální, provedení pro praváky, min. 5 tlačítek, laserový snímač pohybu.
Bezdrátová technologie: Radio Frequency.
Připojení: USB dongle, čtyřsměrné mechanické kolečko.
Maximální citlivost: 1000 DPI.
Typ baterie: 2x AA.</t>
  </si>
  <si>
    <t>USB‑C/USB adaptér, barva se preferuje bílá.</t>
  </si>
  <si>
    <t>Sluchátka</t>
  </si>
  <si>
    <t>Délka kabelu min. 1,2 m.
Konektor: 3.5mm (TRRS).
Typ sluchátek: Headset, Špunty.
Frekvenční rozsah min. 20Hz, max. 20kHz.
V balení min. tři různé nástavce do uší ve velikostech S, M a L.
Hmotnost max. 55g.
Barva se preferuje černá.</t>
  </si>
  <si>
    <t>Adaptér USB-C / HDMI.
Rozhraní min.: 2x USB 3.0, 1x USB-C Power Delivery.
Kompatibilní s MacBook Pro, rozlišení až do 4k.</t>
  </si>
  <si>
    <t>Hliníkový stojan na notebook. 
Výška nejméně 14,9 cm.
Hmotnost maximálně 0,65 kg.
Kompatibilní s Macbook 13,3".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</si>
  <si>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</si>
  <si>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r>
      <t xml:space="preserve">Dokovací stanice pro notebooky: 1x audio výstup, 1x audio vstup, 1x síť (RJ 45), min. 3x USB 3.0, min. 1x DisplayPort, min. 2x Thunderbolt 3.
</t>
    </r>
    <r>
      <rPr>
        <sz val="11"/>
        <rFont val="Calibri"/>
        <family val="2"/>
        <charset val="238"/>
        <scheme val="minor"/>
      </rPr>
      <t>Kompatibilní s Macbook Pro 13.</t>
    </r>
  </si>
  <si>
    <r>
      <t xml:space="preserve">Procesor: min. 4jádra/8vláken, minimálně 8800 bodů v benchmarku na https://www.cpubenchmark.net/cpu_list.php.
Úhlopříčka displeje 14'' (36 cm).
Rozlišení displeje min. 1920 x 1080 (Full HD) nebo více.
Operační paměť min. 16GB nebo vyšší.
</t>
    </r>
    <r>
      <rPr>
        <sz val="11"/>
        <rFont val="Calibri"/>
        <family val="2"/>
        <charset val="238"/>
        <scheme val="minor"/>
      </rPr>
      <t>Grafická karta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integrovaná.</t>
    </r>
    <r>
      <rPr>
        <sz val="11"/>
        <color theme="1"/>
        <rFont val="Calibri"/>
        <family val="2"/>
        <charset val="238"/>
        <scheme val="minor"/>
      </rPr>
      <t xml:space="preserve">
Pevný disk: SSD, min. 516GB nebo více.
Baterie min. 50Wh.
Síťová karta: GLAN + WLAN.
Dokovací konektor.
Hmotnost max. 1,5kg.
Záruka min. 36 měsíců NBD on-site.</t>
    </r>
  </si>
  <si>
    <r>
      <t xml:space="preserve">Procesor: min. 6 jader, minimálně 8800 bodů v benchmarku na https://www.cpubenchmark.net/cpu_list.php + velký tichý chladič vhodný pro dlouhodobé zatížení.
RAM: min. 32GB (2x16GB).
Grafická karta: </t>
    </r>
    <r>
      <rPr>
        <sz val="11"/>
        <rFont val="Calibri"/>
        <family val="2"/>
        <charset val="238"/>
        <scheme val="minor"/>
      </rPr>
      <t>CUDA compute capability 7.x,</t>
    </r>
    <r>
      <rPr>
        <sz val="11"/>
        <color theme="1"/>
        <rFont val="Calibri"/>
        <family val="2"/>
        <charset val="238"/>
        <scheme val="minor"/>
      </rPr>
      <t xml:space="preserve"> min. 6GB DDR6, 3x DisplayPort.
Pevný disk: SSD, min. 500GB, rozhraní M.2 PCI-Express NVMe a plotnový alespoň 2TB.
Zdroj: min. 600W, certifikace 80+ Silver/Gold.
Bez OS,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bez monitoru, klávesnice a myši.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</si>
  <si>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Procesor: min. 6 jader, </t>
    </r>
    <r>
      <rPr>
        <sz val="11"/>
        <rFont val="Calibri"/>
        <family val="2"/>
        <charset val="238"/>
        <scheme val="minor"/>
      </rPr>
      <t>minimálně 8800 bodů v benchmarku na https://www.cpubenchmark.net/cpu_list.php</t>
    </r>
    <r>
      <rPr>
        <sz val="11"/>
        <color theme="1"/>
        <rFont val="Calibri"/>
        <family val="2"/>
        <charset val="238"/>
        <scheme val="minor"/>
      </rPr>
      <t xml:space="preserve"> + velký tichý chladič vhodný pro dlouhodobé zatížení.
RAM: min. 32GB (2x16GB).
Grafická karta: </t>
    </r>
    <r>
      <rPr>
        <sz val="11"/>
        <rFont val="Calibri"/>
        <family val="2"/>
        <charset val="238"/>
        <scheme val="minor"/>
      </rPr>
      <t>CUDA compute capability 7.x</t>
    </r>
    <r>
      <rPr>
        <sz val="11"/>
        <color theme="1"/>
        <rFont val="Calibri"/>
        <family val="2"/>
        <charset val="238"/>
        <scheme val="minor"/>
      </rPr>
      <t xml:space="preserve">, min. 6GB DDR6, 3x DisplayPort.
Pevný disk: SSD, min. 500GB, rozhraní M.2 PCI-Express NVMe.
Skříň: bigtower + min. 2 tiché ventilátory 120+mm.
Zdroj: min. 600W, certifikace 80+ Silver/Gold.
Obyčejná klávesnice a myš (s kolečkem).
Bez monitoru, bez OS. </t>
    </r>
  </si>
  <si>
    <r>
      <rPr>
        <sz val="11"/>
        <rFont val="Calibri"/>
        <family val="2"/>
        <charset val="238"/>
        <scheme val="minor"/>
      </rPr>
      <t>Procesor min. 4jádra/8vláken, s výkonem nejméně 8800 bodů v CPU benchmarku PassMark (https://www.cpubenchmark.net/cpu_list.php)</t>
    </r>
    <r>
      <rPr>
        <sz val="11"/>
        <color theme="1"/>
        <rFont val="Calibri"/>
        <family val="2"/>
        <charset val="238"/>
        <scheme val="minor"/>
      </rPr>
      <t xml:space="preserve">
Úhlopříčka displeje 14'' (36 cm).
Rozlišení displeje min. 1920 x 1080 (Full HD) nebo více.
Operační paměť min. 16GB nebo vyšší.
Pevný disk: SSD, min. 516GB nebo více.
Baterie min. 50Wh.
Síťová karta: GLAN + WLAN.
Hmotnost max. 1,5kg.
Operační systém: Windows 10 (64-bit).
HDMI.
Podsvícená klávesnice.</t>
    </r>
  </si>
  <si>
    <r>
      <t>Procesor s výkonem nejméně 8800 bodů v CPU benchmarku PassMark (https://www.cpubenchmark.net/high_end_cpus.html)</t>
    </r>
    <r>
      <rPr>
        <sz val="11"/>
        <rFont val="Calibri"/>
        <family val="2"/>
        <charset val="238"/>
        <scheme val="minor"/>
      </rPr>
      <t>, min. 4 jádra.</t>
    </r>
    <r>
      <rPr>
        <sz val="11"/>
        <color theme="1"/>
        <rFont val="Calibri"/>
        <family val="2"/>
        <charset val="238"/>
        <scheme val="minor"/>
      </rPr>
      <t xml:space="preserve">
Úhlopříčka displeje 14'' (36 cm).
Rozlišení displeje min. 1920 x 1080 (Full HD) nebo více.
Operační paměť min. 16GB nebo vyšší.
Grafická karta integrovaná.
Pevný disk: SSD, min. 516GB nebo více.
Baterie min. 50Wh.
Síťová karta: GLAN + WLAN.
Podpora napájení notebooku přes USB-C.
Hmotnost max. 1,5kg.
Včetně kompatibilní dokovací stanice umožňující napájení PC přes USB-C s konektory DisplayPort, RJ-45 a min. 3 x usb 2.0.
Záruční doba min. 36 měsíců NBD on-site.</t>
    </r>
  </si>
  <si>
    <r>
      <t>Bezdrátová circumaurální sluchátka s aktivním potlačením okolního hluku.
Konektivita Bluetooth 4.0 s NFC a kodekem aptX (aptX HD výhodou).
Ovládací prvky na náušníku.
Odnímatelný audio kabel.
Dobíjecí baterie s výdrží alespoň 19 h (při aktivním Bluetooth a potlačení okolního hluku). 
Frekvenční rozsah alespoň 18 Hz - 22 000 Hz.
Mikrofon všesměrový, duální s citlivostí 100 Hz - 10 000 Hz.
Dobíjecí akumulátor s kapacitou alespoň 600 mAh.
Včetně napájecího USB kabelu a pouzdra.</t>
    </r>
    <r>
      <rPr>
        <i/>
        <sz val="11"/>
        <color rgb="FFFF0000"/>
        <rFont val="Calibri"/>
        <family val="2"/>
        <charset val="238"/>
        <scheme val="minor"/>
      </rPr>
      <t/>
    </r>
  </si>
  <si>
    <r>
      <t xml:space="preserve">Bezdrátová circumaurální sluchátka s aktivním potlačením okolního hluku.
Konektivita Bluetooth 4.0 s NFC a kodekem aptX ( aptX HD výhodou).
Ovládací prvky na náušníku.
Odnímatelný audio kabel.
Dobíjecí baterie s výdrží alespoň 19 h (při aktivním Bluetooth a potlačení okolního hluku). 
Frekvenční rozsah alespoň 18 Hz - 22 000 Hz.
Mikrofon všesměrový, duální s citlivostí 100 Hz - 10 000 Hz.
Dobíjecí akumulátor s kapacitou alespoň 600 mAh.
Včetně napájecího USB kabelu a pouzdra.
</t>
    </r>
    <r>
      <rPr>
        <i/>
        <sz val="11"/>
        <color theme="1"/>
        <rFont val="Calibri"/>
        <family val="2"/>
        <charset val="238"/>
        <scheme val="minor"/>
      </rPr>
      <t>Pozn. popis sluchátek shodný s pol.č. 9 - rozdělení z důvodu samostatné faktury.</t>
    </r>
  </si>
  <si>
    <r>
      <t xml:space="preserve">Připojení přes USB 3.0.
Porty min. 3.5 jack, DVI-I, HDMI, RJ-45, USB 2.0, USB 3.0.
</t>
    </r>
    <r>
      <rPr>
        <sz val="11"/>
        <rFont val="Calibri"/>
        <family val="2"/>
        <charset val="238"/>
        <scheme val="minor"/>
      </rPr>
      <t>Kompatibilní s notebookem Acer Aspire V15 Nitro.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</si>
</sst>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7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1" fillId="4" borderId="17" xfId="0" applyFon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4" fillId="4" borderId="21" xfId="0" applyNumberFormat="1" applyFon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4" fillId="4" borderId="17" xfId="0" applyNumberFormat="1" applyFon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139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180975</xdr:rowOff>
    </xdr:from>
    <xdr:to>
      <xdr:col>20</xdr:col>
      <xdr:colOff>91440</xdr:colOff>
      <xdr:row>59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2728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180975</xdr:rowOff>
    </xdr:from>
    <xdr:to>
      <xdr:col>20</xdr:col>
      <xdr:colOff>190500</xdr:colOff>
      <xdr:row>59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180975</xdr:rowOff>
    </xdr:from>
    <xdr:to>
      <xdr:col>20</xdr:col>
      <xdr:colOff>190500</xdr:colOff>
      <xdr:row>59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180975</xdr:rowOff>
    </xdr:from>
    <xdr:to>
      <xdr:col>20</xdr:col>
      <xdr:colOff>190500</xdr:colOff>
      <xdr:row>59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180975</xdr:rowOff>
    </xdr:from>
    <xdr:to>
      <xdr:col>20</xdr:col>
      <xdr:colOff>190500</xdr:colOff>
      <xdr:row>59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180975</xdr:rowOff>
    </xdr:from>
    <xdr:to>
      <xdr:col>20</xdr:col>
      <xdr:colOff>190500</xdr:colOff>
      <xdr:row>59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9525</xdr:rowOff>
    </xdr:from>
    <xdr:to>
      <xdr:col>20</xdr:col>
      <xdr:colOff>91440</xdr:colOff>
      <xdr:row>107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91440</xdr:colOff>
      <xdr:row>201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91440</xdr:colOff>
      <xdr:row>202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91440</xdr:colOff>
      <xdr:row>204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91440</xdr:colOff>
      <xdr:row>206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91440</xdr:colOff>
      <xdr:row>207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91440</xdr:colOff>
      <xdr:row>207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91440</xdr:colOff>
      <xdr:row>210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91440</xdr:colOff>
      <xdr:row>210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91440</xdr:colOff>
      <xdr:row>211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91440</xdr:colOff>
      <xdr:row>212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91440</xdr:colOff>
      <xdr:row>213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91440</xdr:colOff>
      <xdr:row>217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91440</xdr:colOff>
      <xdr:row>217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91440</xdr:colOff>
      <xdr:row>218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218</xdr:row>
      <xdr:rowOff>0</xdr:rowOff>
    </xdr:from>
    <xdr:to>
      <xdr:col>20</xdr:col>
      <xdr:colOff>91440</xdr:colOff>
      <xdr:row>219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219</xdr:row>
      <xdr:rowOff>0</xdr:rowOff>
    </xdr:from>
    <xdr:to>
      <xdr:col>20</xdr:col>
      <xdr:colOff>91440</xdr:colOff>
      <xdr:row>220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220</xdr:row>
      <xdr:rowOff>0</xdr:rowOff>
    </xdr:from>
    <xdr:to>
      <xdr:col>20</xdr:col>
      <xdr:colOff>91440</xdr:colOff>
      <xdr:row>221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221</xdr:row>
      <xdr:rowOff>0</xdr:rowOff>
    </xdr:from>
    <xdr:to>
      <xdr:col>20</xdr:col>
      <xdr:colOff>91440</xdr:colOff>
      <xdr:row>222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222</xdr:row>
      <xdr:rowOff>0</xdr:rowOff>
    </xdr:from>
    <xdr:to>
      <xdr:col>20</xdr:col>
      <xdr:colOff>91440</xdr:colOff>
      <xdr:row>223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223</xdr:row>
      <xdr:rowOff>0</xdr:rowOff>
    </xdr:from>
    <xdr:to>
      <xdr:col>20</xdr:col>
      <xdr:colOff>91440</xdr:colOff>
      <xdr:row>224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180975</xdr:rowOff>
    </xdr:from>
    <xdr:to>
      <xdr:col>20</xdr:col>
      <xdr:colOff>91440</xdr:colOff>
      <xdr:row>116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9525</xdr:rowOff>
    </xdr:from>
    <xdr:to>
      <xdr:col>20</xdr:col>
      <xdr:colOff>190500</xdr:colOff>
      <xdr:row>107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190500</xdr:colOff>
      <xdr:row>218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218</xdr:row>
      <xdr:rowOff>0</xdr:rowOff>
    </xdr:from>
    <xdr:to>
      <xdr:col>20</xdr:col>
      <xdr:colOff>190500</xdr:colOff>
      <xdr:row>219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219</xdr:row>
      <xdr:rowOff>0</xdr:rowOff>
    </xdr:from>
    <xdr:to>
      <xdr:col>20</xdr:col>
      <xdr:colOff>190500</xdr:colOff>
      <xdr:row>220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220</xdr:row>
      <xdr:rowOff>0</xdr:rowOff>
    </xdr:from>
    <xdr:to>
      <xdr:col>20</xdr:col>
      <xdr:colOff>190500</xdr:colOff>
      <xdr:row>221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221</xdr:row>
      <xdr:rowOff>0</xdr:rowOff>
    </xdr:from>
    <xdr:to>
      <xdr:col>20</xdr:col>
      <xdr:colOff>190500</xdr:colOff>
      <xdr:row>222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222</xdr:row>
      <xdr:rowOff>0</xdr:rowOff>
    </xdr:from>
    <xdr:to>
      <xdr:col>20</xdr:col>
      <xdr:colOff>190500</xdr:colOff>
      <xdr:row>223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223</xdr:row>
      <xdr:rowOff>0</xdr:rowOff>
    </xdr:from>
    <xdr:to>
      <xdr:col>20</xdr:col>
      <xdr:colOff>190500</xdr:colOff>
      <xdr:row>224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1388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180975</xdr:rowOff>
    </xdr:from>
    <xdr:to>
      <xdr:col>20</xdr:col>
      <xdr:colOff>190500</xdr:colOff>
      <xdr:row>116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80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9525</xdr:rowOff>
    </xdr:from>
    <xdr:to>
      <xdr:col>20</xdr:col>
      <xdr:colOff>190500</xdr:colOff>
      <xdr:row>107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180975</xdr:rowOff>
    </xdr:from>
    <xdr:to>
      <xdr:col>20</xdr:col>
      <xdr:colOff>190500</xdr:colOff>
      <xdr:row>116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80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9525</xdr:rowOff>
    </xdr:from>
    <xdr:to>
      <xdr:col>20</xdr:col>
      <xdr:colOff>190500</xdr:colOff>
      <xdr:row>107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180975</xdr:rowOff>
    </xdr:from>
    <xdr:to>
      <xdr:col>20</xdr:col>
      <xdr:colOff>190500</xdr:colOff>
      <xdr:row>116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80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80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9525</xdr:rowOff>
    </xdr:from>
    <xdr:to>
      <xdr:col>20</xdr:col>
      <xdr:colOff>190500</xdr:colOff>
      <xdr:row>107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190500</xdr:colOff>
      <xdr:row>218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218</xdr:row>
      <xdr:rowOff>0</xdr:rowOff>
    </xdr:from>
    <xdr:to>
      <xdr:col>20</xdr:col>
      <xdr:colOff>190500</xdr:colOff>
      <xdr:row>219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219</xdr:row>
      <xdr:rowOff>0</xdr:rowOff>
    </xdr:from>
    <xdr:to>
      <xdr:col>20</xdr:col>
      <xdr:colOff>190500</xdr:colOff>
      <xdr:row>220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220</xdr:row>
      <xdr:rowOff>0</xdr:rowOff>
    </xdr:from>
    <xdr:to>
      <xdr:col>20</xdr:col>
      <xdr:colOff>190500</xdr:colOff>
      <xdr:row>221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221</xdr:row>
      <xdr:rowOff>0</xdr:rowOff>
    </xdr:from>
    <xdr:to>
      <xdr:col>20</xdr:col>
      <xdr:colOff>190500</xdr:colOff>
      <xdr:row>222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222</xdr:row>
      <xdr:rowOff>0</xdr:rowOff>
    </xdr:from>
    <xdr:to>
      <xdr:col>20</xdr:col>
      <xdr:colOff>190500</xdr:colOff>
      <xdr:row>223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223</xdr:row>
      <xdr:rowOff>0</xdr:rowOff>
    </xdr:from>
    <xdr:to>
      <xdr:col>20</xdr:col>
      <xdr:colOff>190500</xdr:colOff>
      <xdr:row>224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1386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180975</xdr:rowOff>
    </xdr:from>
    <xdr:to>
      <xdr:col>20</xdr:col>
      <xdr:colOff>190500</xdr:colOff>
      <xdr:row>116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80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80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9525</xdr:rowOff>
    </xdr:from>
    <xdr:to>
      <xdr:col>20</xdr:col>
      <xdr:colOff>190500</xdr:colOff>
      <xdr:row>106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190500</xdr:colOff>
      <xdr:row>216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190500</xdr:colOff>
      <xdr:row>216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190500</xdr:colOff>
      <xdr:row>218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218</xdr:row>
      <xdr:rowOff>0</xdr:rowOff>
    </xdr:from>
    <xdr:to>
      <xdr:col>20</xdr:col>
      <xdr:colOff>190500</xdr:colOff>
      <xdr:row>219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219</xdr:row>
      <xdr:rowOff>0</xdr:rowOff>
    </xdr:from>
    <xdr:to>
      <xdr:col>20</xdr:col>
      <xdr:colOff>190500</xdr:colOff>
      <xdr:row>220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220</xdr:row>
      <xdr:rowOff>0</xdr:rowOff>
    </xdr:from>
    <xdr:to>
      <xdr:col>20</xdr:col>
      <xdr:colOff>190500</xdr:colOff>
      <xdr:row>221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221</xdr:row>
      <xdr:rowOff>0</xdr:rowOff>
    </xdr:from>
    <xdr:to>
      <xdr:col>20</xdr:col>
      <xdr:colOff>190500</xdr:colOff>
      <xdr:row>222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222</xdr:row>
      <xdr:rowOff>0</xdr:rowOff>
    </xdr:from>
    <xdr:to>
      <xdr:col>20</xdr:col>
      <xdr:colOff>190500</xdr:colOff>
      <xdr:row>223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180975</xdr:rowOff>
    </xdr:from>
    <xdr:to>
      <xdr:col>20</xdr:col>
      <xdr:colOff>190500</xdr:colOff>
      <xdr:row>113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92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9525</xdr:rowOff>
    </xdr:from>
    <xdr:to>
      <xdr:col>20</xdr:col>
      <xdr:colOff>190500</xdr:colOff>
      <xdr:row>107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190500</xdr:colOff>
      <xdr:row>218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218</xdr:row>
      <xdr:rowOff>0</xdr:rowOff>
    </xdr:from>
    <xdr:to>
      <xdr:col>20</xdr:col>
      <xdr:colOff>190500</xdr:colOff>
      <xdr:row>219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219</xdr:row>
      <xdr:rowOff>0</xdr:rowOff>
    </xdr:from>
    <xdr:to>
      <xdr:col>20</xdr:col>
      <xdr:colOff>190500</xdr:colOff>
      <xdr:row>220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220</xdr:row>
      <xdr:rowOff>0</xdr:rowOff>
    </xdr:from>
    <xdr:to>
      <xdr:col>20</xdr:col>
      <xdr:colOff>190500</xdr:colOff>
      <xdr:row>221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221</xdr:row>
      <xdr:rowOff>0</xdr:rowOff>
    </xdr:from>
    <xdr:to>
      <xdr:col>20</xdr:col>
      <xdr:colOff>190500</xdr:colOff>
      <xdr:row>222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222</xdr:row>
      <xdr:rowOff>0</xdr:rowOff>
    </xdr:from>
    <xdr:to>
      <xdr:col>20</xdr:col>
      <xdr:colOff>190500</xdr:colOff>
      <xdr:row>223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223</xdr:row>
      <xdr:rowOff>0</xdr:rowOff>
    </xdr:from>
    <xdr:to>
      <xdr:col>20</xdr:col>
      <xdr:colOff>190500</xdr:colOff>
      <xdr:row>224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180975</xdr:rowOff>
    </xdr:from>
    <xdr:to>
      <xdr:col>20</xdr:col>
      <xdr:colOff>190500</xdr:colOff>
      <xdr:row>116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62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62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63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65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51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19_KKY_nakupy\nakupy_2019_PS\VT_PsutkaJV_NAS_07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80_VT_Sebesta%2014x/VT_080_podklady%20resitel/obj%205212_0029_19%20DNS_VT_Juzova_prisl_07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80_VT_Sebesta%2014x/VT_080_podklady%20resitel/obj%205212_0030_19%20DNS_VT_Muller_prisl_07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80_VT_Sebesta%2014x/VT_080_podklady%20resitel/obj%205212_0031_19%20DNS_VT_Matousek_prisl_07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80_VT_Sebesta%2014x/VT_080_podklady%20resitel/obj%205212_0032_19%20DNS_VT_Salajka%20PC_07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80_VT_Sebesta%2014x/VT_080_podklady%20resitel/obj%205212_0033_19%20DNS_VT_Hanzlicek_PC_07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8"/>
  <sheetViews>
    <sheetView tabSelected="1" topLeftCell="K46" zoomScale="62" zoomScaleNormal="62" workbookViewId="0">
      <selection activeCell="Q7" sqref="Q7:Q48"/>
    </sheetView>
  </sheetViews>
  <sheetFormatPr defaultRowHeight="14.5" x14ac:dyDescent="0.35"/>
  <cols>
    <col min="1" max="1" width="1.453125" style="94" customWidth="1"/>
    <col min="2" max="2" width="5.7265625" style="94" customWidth="1"/>
    <col min="3" max="3" width="35.26953125" style="9" customWidth="1"/>
    <col min="4" max="4" width="12" style="165" customWidth="1"/>
    <col min="5" max="5" width="10.7265625" style="14" customWidth="1"/>
    <col min="6" max="6" width="107.54296875" style="9" customWidth="1"/>
    <col min="7" max="7" width="27.81640625" style="166" customWidth="1"/>
    <col min="8" max="8" width="23.54296875" style="166" customWidth="1"/>
    <col min="9" max="9" width="16.453125" style="9" customWidth="1"/>
    <col min="10" max="10" width="21.81640625" style="94" customWidth="1"/>
    <col min="11" max="11" width="26.54296875" style="10" customWidth="1"/>
    <col min="12" max="12" width="29.54296875" style="94" customWidth="1"/>
    <col min="13" max="13" width="24.7265625" style="94" customWidth="1"/>
    <col min="14" max="14" width="27.7265625" style="166" customWidth="1"/>
    <col min="15" max="15" width="23.81640625" style="166" hidden="1" customWidth="1"/>
    <col min="16" max="16" width="20.81640625" style="94" customWidth="1"/>
    <col min="17" max="17" width="24.81640625" style="94" customWidth="1"/>
    <col min="18" max="18" width="21" style="94" customWidth="1"/>
    <col min="19" max="19" width="19.453125" style="94" customWidth="1"/>
    <col min="20" max="20" width="26" style="149" customWidth="1"/>
    <col min="21" max="16384" width="8.7265625" style="94"/>
  </cols>
  <sheetData>
    <row r="1" spans="1:20" s="10" customFormat="1" ht="18.75" customHeight="1" x14ac:dyDescent="0.35">
      <c r="B1" s="68" t="s">
        <v>28</v>
      </c>
      <c r="C1" s="68"/>
      <c r="D1" s="68"/>
      <c r="E1" s="68"/>
      <c r="F1" s="9"/>
      <c r="G1" s="9"/>
      <c r="I1" s="11"/>
      <c r="N1" s="9"/>
      <c r="O1" s="9"/>
      <c r="Q1" s="69" t="s">
        <v>29</v>
      </c>
      <c r="R1" s="69"/>
      <c r="S1" s="69"/>
      <c r="T1" s="73"/>
    </row>
    <row r="2" spans="1:20" s="10" customFormat="1" ht="18.75" customHeight="1" x14ac:dyDescent="0.35">
      <c r="C2" s="74"/>
      <c r="D2" s="7"/>
      <c r="E2" s="8"/>
      <c r="F2" s="9"/>
      <c r="G2" s="9"/>
      <c r="I2" s="11"/>
      <c r="N2" s="9"/>
      <c r="O2" s="9"/>
      <c r="Q2" s="75"/>
      <c r="R2" s="75"/>
      <c r="T2" s="73"/>
    </row>
    <row r="3" spans="1:20" s="10" customFormat="1" ht="19.899999999999999" customHeight="1" x14ac:dyDescent="0.35">
      <c r="B3" s="76"/>
      <c r="C3" s="77" t="s">
        <v>18</v>
      </c>
      <c r="D3" s="78"/>
      <c r="E3" s="78"/>
      <c r="F3" s="78"/>
      <c r="G3" s="79"/>
      <c r="H3" s="79"/>
      <c r="I3" s="79"/>
      <c r="J3" s="79"/>
      <c r="K3" s="79"/>
      <c r="L3" s="79"/>
      <c r="M3" s="75"/>
      <c r="N3" s="80"/>
      <c r="O3" s="80"/>
      <c r="P3" s="75"/>
      <c r="Q3" s="75"/>
      <c r="R3" s="75"/>
      <c r="T3" s="80"/>
    </row>
    <row r="4" spans="1:20" s="10" customFormat="1" ht="19.899999999999999" customHeight="1" thickBot="1" x14ac:dyDescent="0.4">
      <c r="B4" s="81"/>
      <c r="C4" s="82" t="s">
        <v>21</v>
      </c>
      <c r="D4" s="78"/>
      <c r="E4" s="78"/>
      <c r="F4" s="78"/>
      <c r="G4" s="78"/>
      <c r="H4" s="75"/>
      <c r="I4" s="75"/>
      <c r="J4" s="75"/>
      <c r="K4" s="75"/>
      <c r="L4" s="75"/>
      <c r="M4" s="75"/>
      <c r="N4" s="9"/>
      <c r="O4" s="9"/>
      <c r="P4" s="75"/>
      <c r="Q4" s="75"/>
      <c r="R4" s="75"/>
      <c r="T4" s="80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20</v>
      </c>
      <c r="H5" s="9"/>
      <c r="N5" s="9"/>
      <c r="O5" s="15"/>
      <c r="Q5" s="20" t="s">
        <v>20</v>
      </c>
      <c r="T5" s="83"/>
    </row>
    <row r="6" spans="1:20" s="10" customFormat="1" ht="86.25" customHeight="1" thickTop="1" thickBot="1" x14ac:dyDescent="0.4">
      <c r="B6" s="16" t="s">
        <v>1</v>
      </c>
      <c r="C6" s="30" t="s">
        <v>30</v>
      </c>
      <c r="D6" s="30" t="s">
        <v>0</v>
      </c>
      <c r="E6" s="30" t="s">
        <v>31</v>
      </c>
      <c r="F6" s="30" t="s">
        <v>32</v>
      </c>
      <c r="G6" s="21" t="s">
        <v>55</v>
      </c>
      <c r="H6" s="30" t="s">
        <v>33</v>
      </c>
      <c r="I6" s="30" t="s">
        <v>35</v>
      </c>
      <c r="J6" s="30" t="s">
        <v>127</v>
      </c>
      <c r="K6" s="30" t="s">
        <v>37</v>
      </c>
      <c r="L6" s="66" t="s">
        <v>38</v>
      </c>
      <c r="M6" s="66" t="s">
        <v>40</v>
      </c>
      <c r="N6" s="30" t="s">
        <v>42</v>
      </c>
      <c r="O6" s="30" t="s">
        <v>44</v>
      </c>
      <c r="P6" s="30" t="s">
        <v>13</v>
      </c>
      <c r="Q6" s="19" t="s">
        <v>14</v>
      </c>
      <c r="R6" s="31" t="s">
        <v>15</v>
      </c>
      <c r="S6" s="31" t="s">
        <v>16</v>
      </c>
      <c r="T6" s="30" t="s">
        <v>45</v>
      </c>
    </row>
    <row r="7" spans="1:20" ht="99.75" customHeight="1" thickTop="1" x14ac:dyDescent="0.35">
      <c r="A7" s="84"/>
      <c r="B7" s="85">
        <v>1</v>
      </c>
      <c r="C7" s="86" t="s">
        <v>25</v>
      </c>
      <c r="D7" s="87">
        <v>1</v>
      </c>
      <c r="E7" s="88" t="s">
        <v>24</v>
      </c>
      <c r="F7" s="89" t="s">
        <v>46</v>
      </c>
      <c r="G7" s="26"/>
      <c r="H7" s="90" t="s">
        <v>34</v>
      </c>
      <c r="I7" s="91" t="s">
        <v>36</v>
      </c>
      <c r="J7" s="92"/>
      <c r="K7" s="91"/>
      <c r="L7" s="92" t="s">
        <v>39</v>
      </c>
      <c r="M7" s="90" t="s">
        <v>41</v>
      </c>
      <c r="N7" s="90" t="s">
        <v>43</v>
      </c>
      <c r="O7" s="1">
        <f>D7*P7</f>
        <v>5400</v>
      </c>
      <c r="P7" s="23">
        <v>5400</v>
      </c>
      <c r="Q7" s="27"/>
      <c r="R7" s="60">
        <f t="shared" ref="R7:R11" si="0">D7*Q7</f>
        <v>0</v>
      </c>
      <c r="S7" s="61" t="str">
        <f t="shared" ref="S7:S11" si="1">IF(ISNUMBER(Q7), IF(Q7&gt;P7,"NEVYHOVUJE","VYHOVUJE")," ")</f>
        <v xml:space="preserve"> </v>
      </c>
      <c r="T7" s="93" t="s">
        <v>5</v>
      </c>
    </row>
    <row r="8" spans="1:20" ht="57.75" customHeight="1" x14ac:dyDescent="0.35">
      <c r="B8" s="95">
        <v>2</v>
      </c>
      <c r="C8" s="86" t="s">
        <v>26</v>
      </c>
      <c r="D8" s="87">
        <v>1</v>
      </c>
      <c r="E8" s="88" t="s">
        <v>24</v>
      </c>
      <c r="F8" s="89" t="s">
        <v>47</v>
      </c>
      <c r="G8" s="22"/>
      <c r="H8" s="96"/>
      <c r="I8" s="97"/>
      <c r="J8" s="98"/>
      <c r="K8" s="97"/>
      <c r="L8" s="98"/>
      <c r="M8" s="96"/>
      <c r="N8" s="96"/>
      <c r="O8" s="1">
        <f t="shared" ref="O8:O11" si="2">D8*P8</f>
        <v>24500</v>
      </c>
      <c r="P8" s="23">
        <v>24500</v>
      </c>
      <c r="Q8" s="24"/>
      <c r="R8" s="38">
        <f t="shared" si="0"/>
        <v>0</v>
      </c>
      <c r="S8" s="50" t="str">
        <f t="shared" si="1"/>
        <v xml:space="preserve"> </v>
      </c>
      <c r="T8" s="93" t="s">
        <v>10</v>
      </c>
    </row>
    <row r="9" spans="1:20" ht="134.25" customHeight="1" x14ac:dyDescent="0.35">
      <c r="B9" s="95">
        <v>3</v>
      </c>
      <c r="C9" s="86" t="s">
        <v>48</v>
      </c>
      <c r="D9" s="87">
        <v>2</v>
      </c>
      <c r="E9" s="88" t="s">
        <v>24</v>
      </c>
      <c r="F9" s="89" t="s">
        <v>51</v>
      </c>
      <c r="G9" s="22"/>
      <c r="H9" s="96"/>
      <c r="I9" s="97"/>
      <c r="J9" s="98"/>
      <c r="K9" s="97"/>
      <c r="L9" s="98"/>
      <c r="M9" s="96"/>
      <c r="N9" s="96"/>
      <c r="O9" s="1">
        <f t="shared" si="2"/>
        <v>9600</v>
      </c>
      <c r="P9" s="23">
        <v>4800</v>
      </c>
      <c r="Q9" s="24"/>
      <c r="R9" s="38">
        <f t="shared" si="0"/>
        <v>0</v>
      </c>
      <c r="S9" s="50" t="str">
        <f t="shared" si="1"/>
        <v xml:space="preserve"> </v>
      </c>
      <c r="T9" s="93" t="s">
        <v>5</v>
      </c>
    </row>
    <row r="10" spans="1:20" ht="131.25" customHeight="1" thickBot="1" x14ac:dyDescent="0.4">
      <c r="B10" s="99">
        <v>4</v>
      </c>
      <c r="C10" s="100" t="s">
        <v>49</v>
      </c>
      <c r="D10" s="101">
        <v>1</v>
      </c>
      <c r="E10" s="102" t="s">
        <v>27</v>
      </c>
      <c r="F10" s="103" t="s">
        <v>50</v>
      </c>
      <c r="G10" s="34"/>
      <c r="H10" s="96"/>
      <c r="I10" s="97"/>
      <c r="J10" s="98"/>
      <c r="K10" s="97"/>
      <c r="L10" s="98"/>
      <c r="M10" s="96"/>
      <c r="N10" s="96"/>
      <c r="O10" s="35">
        <f t="shared" si="2"/>
        <v>9600</v>
      </c>
      <c r="P10" s="36">
        <v>9600</v>
      </c>
      <c r="Q10" s="37"/>
      <c r="R10" s="64">
        <f t="shared" si="0"/>
        <v>0</v>
      </c>
      <c r="S10" s="65" t="str">
        <f t="shared" si="1"/>
        <v xml:space="preserve"> </v>
      </c>
      <c r="T10" s="104" t="s">
        <v>8</v>
      </c>
    </row>
    <row r="11" spans="1:20" ht="88.5" customHeight="1" x14ac:dyDescent="0.35">
      <c r="B11" s="105">
        <v>5</v>
      </c>
      <c r="C11" s="106" t="s">
        <v>52</v>
      </c>
      <c r="D11" s="107">
        <v>2</v>
      </c>
      <c r="E11" s="108" t="s">
        <v>27</v>
      </c>
      <c r="F11" s="109" t="s">
        <v>125</v>
      </c>
      <c r="G11" s="39"/>
      <c r="H11" s="110" t="s">
        <v>34</v>
      </c>
      <c r="I11" s="111" t="s">
        <v>36</v>
      </c>
      <c r="J11" s="112"/>
      <c r="K11" s="108"/>
      <c r="L11" s="113" t="s">
        <v>57</v>
      </c>
      <c r="M11" s="96"/>
      <c r="N11" s="96"/>
      <c r="O11" s="40">
        <f t="shared" si="2"/>
        <v>1800</v>
      </c>
      <c r="P11" s="41">
        <v>900</v>
      </c>
      <c r="Q11" s="42"/>
      <c r="R11" s="62">
        <f t="shared" si="0"/>
        <v>0</v>
      </c>
      <c r="S11" s="63" t="str">
        <f t="shared" si="1"/>
        <v xml:space="preserve"> </v>
      </c>
      <c r="T11" s="114" t="s">
        <v>9</v>
      </c>
    </row>
    <row r="12" spans="1:20" ht="90" customHeight="1" thickBot="1" x14ac:dyDescent="0.4">
      <c r="B12" s="99">
        <v>6</v>
      </c>
      <c r="C12" s="100" t="s">
        <v>53</v>
      </c>
      <c r="D12" s="101">
        <v>2</v>
      </c>
      <c r="E12" s="102" t="s">
        <v>24</v>
      </c>
      <c r="F12" s="115" t="s">
        <v>54</v>
      </c>
      <c r="G12" s="34"/>
      <c r="H12" s="116"/>
      <c r="I12" s="117"/>
      <c r="J12" s="118"/>
      <c r="K12" s="102" t="s">
        <v>56</v>
      </c>
      <c r="L12" s="98"/>
      <c r="M12" s="96"/>
      <c r="N12" s="96"/>
      <c r="O12" s="35">
        <f t="shared" ref="O12:O48" si="3">D12*P12</f>
        <v>13800</v>
      </c>
      <c r="P12" s="48">
        <v>6900</v>
      </c>
      <c r="Q12" s="49"/>
      <c r="R12" s="38">
        <f t="shared" ref="R12:R48" si="4">D12*Q12</f>
        <v>0</v>
      </c>
      <c r="S12" s="50" t="str">
        <f t="shared" ref="S12:S48" si="5">IF(ISNUMBER(Q12), IF(Q12&gt;P12,"NEVYHOVUJE","VYHOVUJE")," ")</f>
        <v xml:space="preserve"> </v>
      </c>
      <c r="T12" s="104" t="s">
        <v>6</v>
      </c>
    </row>
    <row r="13" spans="1:20" ht="194.25" customHeight="1" thickBot="1" x14ac:dyDescent="0.4">
      <c r="B13" s="119">
        <v>7</v>
      </c>
      <c r="C13" s="120" t="s">
        <v>58</v>
      </c>
      <c r="D13" s="121">
        <v>1</v>
      </c>
      <c r="E13" s="122" t="s">
        <v>24</v>
      </c>
      <c r="F13" s="123" t="s">
        <v>129</v>
      </c>
      <c r="G13" s="51"/>
      <c r="H13" s="124" t="s">
        <v>34</v>
      </c>
      <c r="I13" s="122" t="s">
        <v>36</v>
      </c>
      <c r="J13" s="125"/>
      <c r="K13" s="122" t="s">
        <v>59</v>
      </c>
      <c r="L13" s="125" t="s">
        <v>60</v>
      </c>
      <c r="M13" s="96"/>
      <c r="N13" s="96"/>
      <c r="O13" s="52">
        <f t="shared" si="3"/>
        <v>29000</v>
      </c>
      <c r="P13" s="53">
        <v>29000</v>
      </c>
      <c r="Q13" s="54"/>
      <c r="R13" s="55">
        <f t="shared" si="4"/>
        <v>0</v>
      </c>
      <c r="S13" s="56" t="str">
        <f t="shared" si="5"/>
        <v xml:space="preserve"> </v>
      </c>
      <c r="T13" s="125" t="s">
        <v>2</v>
      </c>
    </row>
    <row r="14" spans="1:20" ht="222.75" customHeight="1" thickBot="1" x14ac:dyDescent="0.4">
      <c r="B14" s="119">
        <v>8</v>
      </c>
      <c r="C14" s="120" t="s">
        <v>93</v>
      </c>
      <c r="D14" s="121">
        <v>1</v>
      </c>
      <c r="E14" s="122" t="s">
        <v>24</v>
      </c>
      <c r="F14" s="126" t="s">
        <v>133</v>
      </c>
      <c r="G14" s="51"/>
      <c r="H14" s="124" t="s">
        <v>34</v>
      </c>
      <c r="I14" s="122" t="s">
        <v>36</v>
      </c>
      <c r="J14" s="125"/>
      <c r="K14" s="122" t="s">
        <v>59</v>
      </c>
      <c r="L14" s="125" t="s">
        <v>61</v>
      </c>
      <c r="M14" s="96"/>
      <c r="N14" s="96"/>
      <c r="O14" s="52">
        <f t="shared" si="3"/>
        <v>32000</v>
      </c>
      <c r="P14" s="53">
        <v>32000</v>
      </c>
      <c r="Q14" s="54"/>
      <c r="R14" s="55">
        <f t="shared" si="4"/>
        <v>0</v>
      </c>
      <c r="S14" s="56" t="str">
        <f t="shared" si="5"/>
        <v xml:space="preserve"> </v>
      </c>
      <c r="T14" s="125" t="s">
        <v>2</v>
      </c>
    </row>
    <row r="15" spans="1:20" ht="169.5" customHeight="1" x14ac:dyDescent="0.35">
      <c r="B15" s="105">
        <v>9</v>
      </c>
      <c r="C15" s="127" t="s">
        <v>64</v>
      </c>
      <c r="D15" s="107">
        <v>2</v>
      </c>
      <c r="E15" s="108" t="s">
        <v>24</v>
      </c>
      <c r="F15" s="109" t="s">
        <v>134</v>
      </c>
      <c r="G15" s="39"/>
      <c r="H15" s="110" t="s">
        <v>34</v>
      </c>
      <c r="I15" s="111" t="s">
        <v>36</v>
      </c>
      <c r="J15" s="112"/>
      <c r="K15" s="128"/>
      <c r="L15" s="113" t="s">
        <v>63</v>
      </c>
      <c r="M15" s="96"/>
      <c r="N15" s="96"/>
      <c r="O15" s="40">
        <f t="shared" si="3"/>
        <v>10800</v>
      </c>
      <c r="P15" s="41">
        <v>5400</v>
      </c>
      <c r="Q15" s="42"/>
      <c r="R15" s="43">
        <f t="shared" si="4"/>
        <v>0</v>
      </c>
      <c r="S15" s="44" t="str">
        <f t="shared" si="5"/>
        <v xml:space="preserve"> </v>
      </c>
      <c r="T15" s="114" t="s">
        <v>9</v>
      </c>
    </row>
    <row r="16" spans="1:20" ht="144" customHeight="1" x14ac:dyDescent="0.35">
      <c r="B16" s="95">
        <v>10</v>
      </c>
      <c r="C16" s="129" t="s">
        <v>62</v>
      </c>
      <c r="D16" s="87">
        <v>1</v>
      </c>
      <c r="E16" s="88" t="s">
        <v>24</v>
      </c>
      <c r="F16" s="130" t="s">
        <v>94</v>
      </c>
      <c r="G16" s="22"/>
      <c r="H16" s="131"/>
      <c r="I16" s="132"/>
      <c r="J16" s="133"/>
      <c r="K16" s="97"/>
      <c r="L16" s="98"/>
      <c r="M16" s="96"/>
      <c r="N16" s="96"/>
      <c r="O16" s="1">
        <f t="shared" si="3"/>
        <v>5100</v>
      </c>
      <c r="P16" s="45">
        <v>5100</v>
      </c>
      <c r="Q16" s="46"/>
      <c r="R16" s="25">
        <f t="shared" si="4"/>
        <v>0</v>
      </c>
      <c r="S16" s="47" t="str">
        <f t="shared" si="5"/>
        <v xml:space="preserve"> </v>
      </c>
      <c r="T16" s="93" t="s">
        <v>3</v>
      </c>
    </row>
    <row r="17" spans="2:20" ht="45" customHeight="1" x14ac:dyDescent="0.35">
      <c r="B17" s="95">
        <v>11</v>
      </c>
      <c r="C17" s="86" t="s">
        <v>25</v>
      </c>
      <c r="D17" s="87">
        <v>1</v>
      </c>
      <c r="E17" s="88" t="s">
        <v>24</v>
      </c>
      <c r="F17" s="130" t="s">
        <v>65</v>
      </c>
      <c r="G17" s="22"/>
      <c r="H17" s="131"/>
      <c r="I17" s="132"/>
      <c r="J17" s="133"/>
      <c r="K17" s="97"/>
      <c r="L17" s="98"/>
      <c r="M17" s="96"/>
      <c r="N17" s="96"/>
      <c r="O17" s="1">
        <f t="shared" si="3"/>
        <v>4900</v>
      </c>
      <c r="P17" s="45">
        <v>4900</v>
      </c>
      <c r="Q17" s="46"/>
      <c r="R17" s="25">
        <f t="shared" si="4"/>
        <v>0</v>
      </c>
      <c r="S17" s="47" t="str">
        <f t="shared" si="5"/>
        <v xml:space="preserve"> </v>
      </c>
      <c r="T17" s="93" t="s">
        <v>5</v>
      </c>
    </row>
    <row r="18" spans="2:20" ht="45" customHeight="1" thickBot="1" x14ac:dyDescent="0.4">
      <c r="B18" s="99">
        <v>12</v>
      </c>
      <c r="C18" s="100" t="s">
        <v>25</v>
      </c>
      <c r="D18" s="101">
        <v>1</v>
      </c>
      <c r="E18" s="102" t="s">
        <v>24</v>
      </c>
      <c r="F18" s="115" t="s">
        <v>66</v>
      </c>
      <c r="G18" s="34"/>
      <c r="H18" s="116"/>
      <c r="I18" s="117"/>
      <c r="J18" s="118"/>
      <c r="K18" s="97"/>
      <c r="L18" s="98"/>
      <c r="M18" s="96"/>
      <c r="N18" s="96"/>
      <c r="O18" s="35">
        <f t="shared" si="3"/>
        <v>1100</v>
      </c>
      <c r="P18" s="48">
        <v>1100</v>
      </c>
      <c r="Q18" s="49"/>
      <c r="R18" s="38">
        <f t="shared" si="4"/>
        <v>0</v>
      </c>
      <c r="S18" s="50" t="str">
        <f t="shared" si="5"/>
        <v xml:space="preserve"> </v>
      </c>
      <c r="T18" s="104" t="s">
        <v>5</v>
      </c>
    </row>
    <row r="19" spans="2:20" ht="136.5" customHeight="1" x14ac:dyDescent="0.35">
      <c r="B19" s="105">
        <v>13</v>
      </c>
      <c r="C19" s="106" t="s">
        <v>67</v>
      </c>
      <c r="D19" s="107">
        <v>1</v>
      </c>
      <c r="E19" s="108" t="s">
        <v>24</v>
      </c>
      <c r="F19" s="109" t="s">
        <v>71</v>
      </c>
      <c r="G19" s="39"/>
      <c r="H19" s="110" t="s">
        <v>34</v>
      </c>
      <c r="I19" s="111" t="s">
        <v>36</v>
      </c>
      <c r="J19" s="112"/>
      <c r="K19" s="128"/>
      <c r="L19" s="113" t="s">
        <v>70</v>
      </c>
      <c r="M19" s="96"/>
      <c r="N19" s="96"/>
      <c r="O19" s="40">
        <f t="shared" si="3"/>
        <v>18500</v>
      </c>
      <c r="P19" s="41">
        <v>18500</v>
      </c>
      <c r="Q19" s="42"/>
      <c r="R19" s="43">
        <f t="shared" si="4"/>
        <v>0</v>
      </c>
      <c r="S19" s="44" t="str">
        <f t="shared" si="5"/>
        <v xml:space="preserve"> </v>
      </c>
      <c r="T19" s="114" t="s">
        <v>10</v>
      </c>
    </row>
    <row r="20" spans="2:20" ht="45" customHeight="1" x14ac:dyDescent="0.35">
      <c r="B20" s="95">
        <v>14</v>
      </c>
      <c r="C20" s="86" t="s">
        <v>68</v>
      </c>
      <c r="D20" s="87">
        <v>1</v>
      </c>
      <c r="E20" s="88" t="s">
        <v>24</v>
      </c>
      <c r="F20" s="130" t="s">
        <v>72</v>
      </c>
      <c r="G20" s="22"/>
      <c r="H20" s="131"/>
      <c r="I20" s="132"/>
      <c r="J20" s="133"/>
      <c r="K20" s="97"/>
      <c r="L20" s="98"/>
      <c r="M20" s="96"/>
      <c r="N20" s="96"/>
      <c r="O20" s="1">
        <f t="shared" si="3"/>
        <v>1800</v>
      </c>
      <c r="P20" s="45">
        <v>1800</v>
      </c>
      <c r="Q20" s="46"/>
      <c r="R20" s="25">
        <f t="shared" si="4"/>
        <v>0</v>
      </c>
      <c r="S20" s="47" t="str">
        <f t="shared" si="5"/>
        <v xml:space="preserve"> </v>
      </c>
      <c r="T20" s="93" t="s">
        <v>6</v>
      </c>
    </row>
    <row r="21" spans="2:20" ht="45" customHeight="1" x14ac:dyDescent="0.35">
      <c r="B21" s="95">
        <v>15</v>
      </c>
      <c r="C21" s="86" t="s">
        <v>69</v>
      </c>
      <c r="D21" s="87">
        <v>1</v>
      </c>
      <c r="E21" s="88" t="s">
        <v>27</v>
      </c>
      <c r="F21" s="130" t="s">
        <v>73</v>
      </c>
      <c r="G21" s="22"/>
      <c r="H21" s="131"/>
      <c r="I21" s="132"/>
      <c r="J21" s="133"/>
      <c r="K21" s="97"/>
      <c r="L21" s="98"/>
      <c r="M21" s="96"/>
      <c r="N21" s="96"/>
      <c r="O21" s="1">
        <f t="shared" si="3"/>
        <v>3300</v>
      </c>
      <c r="P21" s="45">
        <v>3300</v>
      </c>
      <c r="Q21" s="46"/>
      <c r="R21" s="25">
        <f t="shared" si="4"/>
        <v>0</v>
      </c>
      <c r="S21" s="47" t="str">
        <f t="shared" si="5"/>
        <v xml:space="preserve"> </v>
      </c>
      <c r="T21" s="93" t="s">
        <v>8</v>
      </c>
    </row>
    <row r="22" spans="2:20" ht="45" customHeight="1" x14ac:dyDescent="0.35">
      <c r="B22" s="95">
        <v>16</v>
      </c>
      <c r="C22" s="86" t="s">
        <v>98</v>
      </c>
      <c r="D22" s="87">
        <v>2</v>
      </c>
      <c r="E22" s="88" t="s">
        <v>24</v>
      </c>
      <c r="F22" s="130" t="s">
        <v>74</v>
      </c>
      <c r="G22" s="22"/>
      <c r="H22" s="131"/>
      <c r="I22" s="132"/>
      <c r="J22" s="133"/>
      <c r="K22" s="97"/>
      <c r="L22" s="98"/>
      <c r="M22" s="96"/>
      <c r="N22" s="96"/>
      <c r="O22" s="1">
        <f t="shared" si="3"/>
        <v>300</v>
      </c>
      <c r="P22" s="45">
        <v>150</v>
      </c>
      <c r="Q22" s="46"/>
      <c r="R22" s="25">
        <f t="shared" si="4"/>
        <v>0</v>
      </c>
      <c r="S22" s="47" t="str">
        <f t="shared" si="5"/>
        <v xml:space="preserve"> </v>
      </c>
      <c r="T22" s="93" t="s">
        <v>9</v>
      </c>
    </row>
    <row r="23" spans="2:20" ht="191.25" customHeight="1" thickBot="1" x14ac:dyDescent="0.4">
      <c r="B23" s="99">
        <v>17</v>
      </c>
      <c r="C23" s="134" t="s">
        <v>64</v>
      </c>
      <c r="D23" s="101">
        <v>1</v>
      </c>
      <c r="E23" s="102" t="s">
        <v>24</v>
      </c>
      <c r="F23" s="115" t="s">
        <v>135</v>
      </c>
      <c r="G23" s="34"/>
      <c r="H23" s="116"/>
      <c r="I23" s="117"/>
      <c r="J23" s="118"/>
      <c r="K23" s="97"/>
      <c r="L23" s="98"/>
      <c r="M23" s="96"/>
      <c r="N23" s="96"/>
      <c r="O23" s="35">
        <f t="shared" si="3"/>
        <v>5400</v>
      </c>
      <c r="P23" s="48">
        <v>5400</v>
      </c>
      <c r="Q23" s="49"/>
      <c r="R23" s="38">
        <f t="shared" si="4"/>
        <v>0</v>
      </c>
      <c r="S23" s="50" t="str">
        <f t="shared" si="5"/>
        <v xml:space="preserve"> </v>
      </c>
      <c r="T23" s="104" t="s">
        <v>9</v>
      </c>
    </row>
    <row r="24" spans="2:20" ht="196.5" customHeight="1" x14ac:dyDescent="0.35">
      <c r="B24" s="105">
        <v>18</v>
      </c>
      <c r="C24" s="106" t="s">
        <v>58</v>
      </c>
      <c r="D24" s="107">
        <v>1</v>
      </c>
      <c r="E24" s="108" t="s">
        <v>24</v>
      </c>
      <c r="F24" s="109" t="s">
        <v>132</v>
      </c>
      <c r="G24" s="39"/>
      <c r="H24" s="110" t="s">
        <v>34</v>
      </c>
      <c r="I24" s="111" t="s">
        <v>36</v>
      </c>
      <c r="J24" s="113"/>
      <c r="K24" s="128"/>
      <c r="L24" s="113" t="s">
        <v>76</v>
      </c>
      <c r="M24" s="96"/>
      <c r="N24" s="96"/>
      <c r="O24" s="40">
        <f t="shared" si="3"/>
        <v>29000</v>
      </c>
      <c r="P24" s="41">
        <v>29000</v>
      </c>
      <c r="Q24" s="42"/>
      <c r="R24" s="43">
        <f t="shared" si="4"/>
        <v>0</v>
      </c>
      <c r="S24" s="44" t="str">
        <f t="shared" si="5"/>
        <v xml:space="preserve"> </v>
      </c>
      <c r="T24" s="114" t="s">
        <v>2</v>
      </c>
    </row>
    <row r="25" spans="2:20" ht="81.75" customHeight="1" thickBot="1" x14ac:dyDescent="0.4">
      <c r="B25" s="99">
        <v>19</v>
      </c>
      <c r="C25" s="100" t="s">
        <v>75</v>
      </c>
      <c r="D25" s="101">
        <v>1</v>
      </c>
      <c r="E25" s="102" t="s">
        <v>24</v>
      </c>
      <c r="F25" s="115" t="s">
        <v>99</v>
      </c>
      <c r="G25" s="34"/>
      <c r="H25" s="116"/>
      <c r="I25" s="117"/>
      <c r="J25" s="98"/>
      <c r="K25" s="97"/>
      <c r="L25" s="98"/>
      <c r="M25" s="96"/>
      <c r="N25" s="96"/>
      <c r="O25" s="35">
        <f t="shared" si="3"/>
        <v>1500</v>
      </c>
      <c r="P25" s="48">
        <v>1500</v>
      </c>
      <c r="Q25" s="49"/>
      <c r="R25" s="38">
        <f t="shared" si="4"/>
        <v>0</v>
      </c>
      <c r="S25" s="50" t="str">
        <f t="shared" si="5"/>
        <v xml:space="preserve"> </v>
      </c>
      <c r="T25" s="104" t="s">
        <v>9</v>
      </c>
    </row>
    <row r="26" spans="2:20" ht="75.75" customHeight="1" x14ac:dyDescent="0.35">
      <c r="B26" s="105">
        <v>20</v>
      </c>
      <c r="C26" s="106" t="s">
        <v>75</v>
      </c>
      <c r="D26" s="107">
        <v>1</v>
      </c>
      <c r="E26" s="108" t="s">
        <v>24</v>
      </c>
      <c r="F26" s="109" t="s">
        <v>100</v>
      </c>
      <c r="G26" s="39"/>
      <c r="H26" s="110" t="s">
        <v>34</v>
      </c>
      <c r="I26" s="111" t="s">
        <v>36</v>
      </c>
      <c r="J26" s="112"/>
      <c r="K26" s="128"/>
      <c r="L26" s="112" t="s">
        <v>77</v>
      </c>
      <c r="M26" s="96"/>
      <c r="N26" s="96"/>
      <c r="O26" s="40">
        <f t="shared" si="3"/>
        <v>1950</v>
      </c>
      <c r="P26" s="41">
        <v>1950</v>
      </c>
      <c r="Q26" s="42"/>
      <c r="R26" s="43">
        <f t="shared" si="4"/>
        <v>0</v>
      </c>
      <c r="S26" s="44" t="str">
        <f t="shared" si="5"/>
        <v xml:space="preserve"> </v>
      </c>
      <c r="T26" s="114" t="s">
        <v>11</v>
      </c>
    </row>
    <row r="27" spans="2:20" ht="138.75" customHeight="1" x14ac:dyDescent="0.35">
      <c r="B27" s="95">
        <v>21</v>
      </c>
      <c r="C27" s="86" t="s">
        <v>101</v>
      </c>
      <c r="D27" s="87">
        <v>1</v>
      </c>
      <c r="E27" s="88" t="s">
        <v>24</v>
      </c>
      <c r="F27" s="130" t="s">
        <v>102</v>
      </c>
      <c r="G27" s="22"/>
      <c r="H27" s="131"/>
      <c r="I27" s="132"/>
      <c r="J27" s="133"/>
      <c r="K27" s="97"/>
      <c r="L27" s="133"/>
      <c r="M27" s="96"/>
      <c r="N27" s="96"/>
      <c r="O27" s="1">
        <f t="shared" si="3"/>
        <v>4200</v>
      </c>
      <c r="P27" s="45">
        <v>4200</v>
      </c>
      <c r="Q27" s="46"/>
      <c r="R27" s="25">
        <f t="shared" si="4"/>
        <v>0</v>
      </c>
      <c r="S27" s="47" t="str">
        <f t="shared" si="5"/>
        <v xml:space="preserve"> </v>
      </c>
      <c r="T27" s="93" t="s">
        <v>11</v>
      </c>
    </row>
    <row r="28" spans="2:20" ht="51" customHeight="1" thickBot="1" x14ac:dyDescent="0.4">
      <c r="B28" s="99">
        <v>22</v>
      </c>
      <c r="C28" s="100" t="s">
        <v>92</v>
      </c>
      <c r="D28" s="101">
        <v>1</v>
      </c>
      <c r="E28" s="102" t="s">
        <v>24</v>
      </c>
      <c r="F28" s="115" t="s">
        <v>103</v>
      </c>
      <c r="G28" s="34"/>
      <c r="H28" s="116"/>
      <c r="I28" s="117"/>
      <c r="J28" s="118"/>
      <c r="K28" s="97"/>
      <c r="L28" s="118"/>
      <c r="M28" s="96"/>
      <c r="N28" s="96"/>
      <c r="O28" s="35">
        <f t="shared" si="3"/>
        <v>2700</v>
      </c>
      <c r="P28" s="48">
        <v>2700</v>
      </c>
      <c r="Q28" s="49"/>
      <c r="R28" s="38">
        <f t="shared" si="4"/>
        <v>0</v>
      </c>
      <c r="S28" s="50" t="str">
        <f t="shared" si="5"/>
        <v xml:space="preserve"> </v>
      </c>
      <c r="T28" s="104" t="s">
        <v>11</v>
      </c>
    </row>
    <row r="29" spans="2:20" ht="87" customHeight="1" x14ac:dyDescent="0.35">
      <c r="B29" s="105">
        <v>23</v>
      </c>
      <c r="C29" s="106" t="s">
        <v>105</v>
      </c>
      <c r="D29" s="107">
        <v>2</v>
      </c>
      <c r="E29" s="108" t="s">
        <v>27</v>
      </c>
      <c r="F29" s="109" t="s">
        <v>104</v>
      </c>
      <c r="G29" s="39"/>
      <c r="H29" s="110" t="s">
        <v>34</v>
      </c>
      <c r="I29" s="111" t="s">
        <v>36</v>
      </c>
      <c r="J29" s="112"/>
      <c r="K29" s="128"/>
      <c r="L29" s="114" t="s">
        <v>79</v>
      </c>
      <c r="M29" s="96"/>
      <c r="N29" s="96"/>
      <c r="O29" s="40">
        <f t="shared" si="3"/>
        <v>6000</v>
      </c>
      <c r="P29" s="41">
        <v>3000</v>
      </c>
      <c r="Q29" s="42"/>
      <c r="R29" s="43">
        <f t="shared" si="4"/>
        <v>0</v>
      </c>
      <c r="S29" s="44" t="str">
        <f t="shared" si="5"/>
        <v xml:space="preserve"> </v>
      </c>
      <c r="T29" s="114" t="s">
        <v>8</v>
      </c>
    </row>
    <row r="30" spans="2:20" ht="90.75" customHeight="1" x14ac:dyDescent="0.35">
      <c r="B30" s="95">
        <v>24</v>
      </c>
      <c r="C30" s="86" t="s">
        <v>106</v>
      </c>
      <c r="D30" s="87">
        <v>1</v>
      </c>
      <c r="E30" s="88" t="s">
        <v>24</v>
      </c>
      <c r="F30" s="130" t="s">
        <v>107</v>
      </c>
      <c r="G30" s="22"/>
      <c r="H30" s="131"/>
      <c r="I30" s="132"/>
      <c r="J30" s="133"/>
      <c r="K30" s="97"/>
      <c r="L30" s="133" t="s">
        <v>80</v>
      </c>
      <c r="M30" s="96"/>
      <c r="N30" s="96"/>
      <c r="O30" s="1">
        <f t="shared" si="3"/>
        <v>2300</v>
      </c>
      <c r="P30" s="45">
        <v>2300</v>
      </c>
      <c r="Q30" s="46"/>
      <c r="R30" s="25">
        <f t="shared" si="4"/>
        <v>0</v>
      </c>
      <c r="S30" s="47" t="str">
        <f t="shared" si="5"/>
        <v xml:space="preserve"> </v>
      </c>
      <c r="T30" s="93" t="s">
        <v>5</v>
      </c>
    </row>
    <row r="31" spans="2:20" ht="45" customHeight="1" x14ac:dyDescent="0.35">
      <c r="B31" s="95">
        <v>25</v>
      </c>
      <c r="C31" s="86" t="s">
        <v>78</v>
      </c>
      <c r="D31" s="87">
        <v>2</v>
      </c>
      <c r="E31" s="88" t="s">
        <v>24</v>
      </c>
      <c r="F31" s="130" t="s">
        <v>108</v>
      </c>
      <c r="G31" s="22"/>
      <c r="H31" s="131"/>
      <c r="I31" s="132"/>
      <c r="J31" s="133"/>
      <c r="K31" s="97"/>
      <c r="L31" s="133"/>
      <c r="M31" s="96"/>
      <c r="N31" s="96"/>
      <c r="O31" s="1">
        <f t="shared" si="3"/>
        <v>6800</v>
      </c>
      <c r="P31" s="45">
        <v>3400</v>
      </c>
      <c r="Q31" s="46"/>
      <c r="R31" s="25">
        <f t="shared" si="4"/>
        <v>0</v>
      </c>
      <c r="S31" s="47" t="str">
        <f t="shared" si="5"/>
        <v xml:space="preserve"> </v>
      </c>
      <c r="T31" s="93" t="s">
        <v>11</v>
      </c>
    </row>
    <row r="32" spans="2:20" ht="84" customHeight="1" x14ac:dyDescent="0.35">
      <c r="B32" s="95">
        <v>26</v>
      </c>
      <c r="C32" s="86" t="s">
        <v>92</v>
      </c>
      <c r="D32" s="87">
        <v>1</v>
      </c>
      <c r="E32" s="88" t="s">
        <v>24</v>
      </c>
      <c r="F32" s="130" t="s">
        <v>136</v>
      </c>
      <c r="G32" s="22"/>
      <c r="H32" s="131"/>
      <c r="I32" s="132"/>
      <c r="J32" s="133"/>
      <c r="K32" s="97"/>
      <c r="L32" s="133"/>
      <c r="M32" s="96"/>
      <c r="N32" s="96"/>
      <c r="O32" s="1">
        <f t="shared" si="3"/>
        <v>2000</v>
      </c>
      <c r="P32" s="45">
        <v>2000</v>
      </c>
      <c r="Q32" s="46"/>
      <c r="R32" s="25">
        <f t="shared" si="4"/>
        <v>0</v>
      </c>
      <c r="S32" s="47" t="str">
        <f t="shared" si="5"/>
        <v xml:space="preserve"> </v>
      </c>
      <c r="T32" s="93" t="s">
        <v>11</v>
      </c>
    </row>
    <row r="33" spans="2:20" ht="45" customHeight="1" thickBot="1" x14ac:dyDescent="0.4">
      <c r="B33" s="99">
        <v>27</v>
      </c>
      <c r="C33" s="100" t="s">
        <v>109</v>
      </c>
      <c r="D33" s="101">
        <v>1</v>
      </c>
      <c r="E33" s="102" t="s">
        <v>24</v>
      </c>
      <c r="F33" s="115" t="s">
        <v>110</v>
      </c>
      <c r="G33" s="34"/>
      <c r="H33" s="116"/>
      <c r="I33" s="117"/>
      <c r="J33" s="118"/>
      <c r="K33" s="97"/>
      <c r="L33" s="118"/>
      <c r="M33" s="96"/>
      <c r="N33" s="96"/>
      <c r="O33" s="35">
        <f t="shared" si="3"/>
        <v>100</v>
      </c>
      <c r="P33" s="48">
        <v>100</v>
      </c>
      <c r="Q33" s="49"/>
      <c r="R33" s="38">
        <f t="shared" si="4"/>
        <v>0</v>
      </c>
      <c r="S33" s="50" t="str">
        <f t="shared" si="5"/>
        <v xml:space="preserve"> </v>
      </c>
      <c r="T33" s="104" t="s">
        <v>11</v>
      </c>
    </row>
    <row r="34" spans="2:20" ht="102" customHeight="1" x14ac:dyDescent="0.35">
      <c r="B34" s="105">
        <v>28</v>
      </c>
      <c r="C34" s="106" t="s">
        <v>111</v>
      </c>
      <c r="D34" s="107">
        <v>1</v>
      </c>
      <c r="E34" s="108" t="s">
        <v>24</v>
      </c>
      <c r="F34" s="109" t="s">
        <v>126</v>
      </c>
      <c r="G34" s="39"/>
      <c r="H34" s="110" t="s">
        <v>34</v>
      </c>
      <c r="I34" s="111" t="s">
        <v>36</v>
      </c>
      <c r="J34" s="112"/>
      <c r="K34" s="128"/>
      <c r="L34" s="112" t="s">
        <v>85</v>
      </c>
      <c r="M34" s="96"/>
      <c r="N34" s="96"/>
      <c r="O34" s="40">
        <f t="shared" si="3"/>
        <v>1220</v>
      </c>
      <c r="P34" s="41">
        <v>1220</v>
      </c>
      <c r="Q34" s="42"/>
      <c r="R34" s="43">
        <f t="shared" ref="R34:R42" si="6">D34*Q34</f>
        <v>0</v>
      </c>
      <c r="S34" s="44" t="str">
        <f t="shared" ref="S34:S42" si="7">IF(ISNUMBER(Q34), IF(Q34&gt;P34,"NEVYHOVUJE","VYHOVUJE")," ")</f>
        <v xml:space="preserve"> </v>
      </c>
      <c r="T34" s="114" t="s">
        <v>11</v>
      </c>
    </row>
    <row r="35" spans="2:20" ht="84.75" customHeight="1" x14ac:dyDescent="0.35">
      <c r="B35" s="95">
        <v>29</v>
      </c>
      <c r="C35" s="86" t="s">
        <v>81</v>
      </c>
      <c r="D35" s="87">
        <v>1</v>
      </c>
      <c r="E35" s="88" t="s">
        <v>24</v>
      </c>
      <c r="F35" s="130" t="s">
        <v>128</v>
      </c>
      <c r="G35" s="22"/>
      <c r="H35" s="131"/>
      <c r="I35" s="132"/>
      <c r="J35" s="133"/>
      <c r="K35" s="97"/>
      <c r="L35" s="133"/>
      <c r="M35" s="96"/>
      <c r="N35" s="96"/>
      <c r="O35" s="1">
        <f t="shared" si="3"/>
        <v>6600</v>
      </c>
      <c r="P35" s="45">
        <v>6600</v>
      </c>
      <c r="Q35" s="46"/>
      <c r="R35" s="25">
        <f t="shared" si="6"/>
        <v>0</v>
      </c>
      <c r="S35" s="47" t="str">
        <f t="shared" si="7"/>
        <v xml:space="preserve"> </v>
      </c>
      <c r="T35" s="93" t="s">
        <v>11</v>
      </c>
    </row>
    <row r="36" spans="2:20" ht="45" customHeight="1" x14ac:dyDescent="0.35">
      <c r="B36" s="95">
        <v>30</v>
      </c>
      <c r="C36" s="86" t="s">
        <v>82</v>
      </c>
      <c r="D36" s="87">
        <v>2</v>
      </c>
      <c r="E36" s="88" t="s">
        <v>24</v>
      </c>
      <c r="F36" s="130" t="s">
        <v>112</v>
      </c>
      <c r="G36" s="22"/>
      <c r="H36" s="131"/>
      <c r="I36" s="132"/>
      <c r="J36" s="133"/>
      <c r="K36" s="97"/>
      <c r="L36" s="133"/>
      <c r="M36" s="96"/>
      <c r="N36" s="96"/>
      <c r="O36" s="1">
        <f t="shared" si="3"/>
        <v>2800</v>
      </c>
      <c r="P36" s="45">
        <v>1400</v>
      </c>
      <c r="Q36" s="46"/>
      <c r="R36" s="25">
        <f t="shared" si="6"/>
        <v>0</v>
      </c>
      <c r="S36" s="47" t="str">
        <f t="shared" si="7"/>
        <v xml:space="preserve"> </v>
      </c>
      <c r="T36" s="93" t="s">
        <v>7</v>
      </c>
    </row>
    <row r="37" spans="2:20" ht="45" customHeight="1" x14ac:dyDescent="0.35">
      <c r="B37" s="95">
        <v>31</v>
      </c>
      <c r="C37" s="86" t="s">
        <v>83</v>
      </c>
      <c r="D37" s="87">
        <v>2</v>
      </c>
      <c r="E37" s="88" t="s">
        <v>24</v>
      </c>
      <c r="F37" s="130" t="s">
        <v>113</v>
      </c>
      <c r="G37" s="22"/>
      <c r="H37" s="131"/>
      <c r="I37" s="132"/>
      <c r="J37" s="133"/>
      <c r="K37" s="97"/>
      <c r="L37" s="133"/>
      <c r="M37" s="96"/>
      <c r="N37" s="96"/>
      <c r="O37" s="1">
        <f t="shared" si="3"/>
        <v>2200</v>
      </c>
      <c r="P37" s="45">
        <v>1100</v>
      </c>
      <c r="Q37" s="46"/>
      <c r="R37" s="25">
        <f t="shared" si="6"/>
        <v>0</v>
      </c>
      <c r="S37" s="47" t="str">
        <f t="shared" si="7"/>
        <v xml:space="preserve"> </v>
      </c>
      <c r="T37" s="93" t="s">
        <v>11</v>
      </c>
    </row>
    <row r="38" spans="2:20" ht="67.5" customHeight="1" x14ac:dyDescent="0.35">
      <c r="B38" s="95">
        <v>32</v>
      </c>
      <c r="C38" s="86" t="s">
        <v>114</v>
      </c>
      <c r="D38" s="87">
        <v>1</v>
      </c>
      <c r="E38" s="88" t="s">
        <v>24</v>
      </c>
      <c r="F38" s="130" t="s">
        <v>115</v>
      </c>
      <c r="G38" s="22"/>
      <c r="H38" s="131"/>
      <c r="I38" s="132"/>
      <c r="J38" s="133"/>
      <c r="K38" s="97"/>
      <c r="L38" s="133"/>
      <c r="M38" s="96"/>
      <c r="N38" s="96"/>
      <c r="O38" s="1">
        <f t="shared" si="3"/>
        <v>2060</v>
      </c>
      <c r="P38" s="45">
        <v>2060</v>
      </c>
      <c r="Q38" s="46"/>
      <c r="R38" s="25">
        <f t="shared" si="6"/>
        <v>0</v>
      </c>
      <c r="S38" s="47" t="str">
        <f t="shared" si="7"/>
        <v xml:space="preserve"> </v>
      </c>
      <c r="T38" s="93" t="s">
        <v>11</v>
      </c>
    </row>
    <row r="39" spans="2:20" ht="75.75" customHeight="1" thickBot="1" x14ac:dyDescent="0.4">
      <c r="B39" s="99">
        <v>33</v>
      </c>
      <c r="C39" s="100" t="s">
        <v>84</v>
      </c>
      <c r="D39" s="101">
        <v>1</v>
      </c>
      <c r="E39" s="102" t="s">
        <v>24</v>
      </c>
      <c r="F39" s="115" t="s">
        <v>116</v>
      </c>
      <c r="G39" s="34"/>
      <c r="H39" s="116"/>
      <c r="I39" s="117"/>
      <c r="J39" s="118"/>
      <c r="K39" s="97"/>
      <c r="L39" s="118"/>
      <c r="M39" s="96"/>
      <c r="N39" s="96"/>
      <c r="O39" s="35">
        <f t="shared" si="3"/>
        <v>1700</v>
      </c>
      <c r="P39" s="48">
        <v>1700</v>
      </c>
      <c r="Q39" s="49"/>
      <c r="R39" s="38">
        <f t="shared" si="6"/>
        <v>0</v>
      </c>
      <c r="S39" s="50" t="str">
        <f t="shared" si="7"/>
        <v xml:space="preserve"> </v>
      </c>
      <c r="T39" s="104" t="s">
        <v>11</v>
      </c>
    </row>
    <row r="40" spans="2:20" ht="129.75" customHeight="1" x14ac:dyDescent="0.35">
      <c r="B40" s="105">
        <v>34</v>
      </c>
      <c r="C40" s="106" t="s">
        <v>96</v>
      </c>
      <c r="D40" s="107">
        <v>1</v>
      </c>
      <c r="E40" s="108" t="s">
        <v>24</v>
      </c>
      <c r="F40" s="109" t="s">
        <v>130</v>
      </c>
      <c r="G40" s="39"/>
      <c r="H40" s="110" t="s">
        <v>34</v>
      </c>
      <c r="I40" s="111" t="s">
        <v>36</v>
      </c>
      <c r="J40" s="112"/>
      <c r="K40" s="128"/>
      <c r="L40" s="112" t="s">
        <v>86</v>
      </c>
      <c r="M40" s="96"/>
      <c r="N40" s="96"/>
      <c r="O40" s="40">
        <f t="shared" si="3"/>
        <v>32000</v>
      </c>
      <c r="P40" s="41">
        <v>32000</v>
      </c>
      <c r="Q40" s="42"/>
      <c r="R40" s="43">
        <f t="shared" si="6"/>
        <v>0</v>
      </c>
      <c r="S40" s="44" t="str">
        <f t="shared" si="7"/>
        <v xml:space="preserve"> </v>
      </c>
      <c r="T40" s="114" t="s">
        <v>4</v>
      </c>
    </row>
    <row r="41" spans="2:20" ht="155.25" customHeight="1" thickBot="1" x14ac:dyDescent="0.4">
      <c r="B41" s="99">
        <v>35</v>
      </c>
      <c r="C41" s="100" t="s">
        <v>117</v>
      </c>
      <c r="D41" s="101">
        <v>1</v>
      </c>
      <c r="E41" s="102" t="s">
        <v>24</v>
      </c>
      <c r="F41" s="115" t="s">
        <v>118</v>
      </c>
      <c r="G41" s="34"/>
      <c r="H41" s="116"/>
      <c r="I41" s="117"/>
      <c r="J41" s="118"/>
      <c r="K41" s="135"/>
      <c r="L41" s="118"/>
      <c r="M41" s="96"/>
      <c r="N41" s="96"/>
      <c r="O41" s="35">
        <f t="shared" si="3"/>
        <v>3000</v>
      </c>
      <c r="P41" s="48">
        <v>3000</v>
      </c>
      <c r="Q41" s="49"/>
      <c r="R41" s="38">
        <f t="shared" si="6"/>
        <v>0</v>
      </c>
      <c r="S41" s="50" t="str">
        <f t="shared" si="7"/>
        <v xml:space="preserve"> </v>
      </c>
      <c r="T41" s="104" t="s">
        <v>3</v>
      </c>
    </row>
    <row r="42" spans="2:20" ht="171.75" customHeight="1" thickBot="1" x14ac:dyDescent="0.4">
      <c r="B42" s="119">
        <v>36</v>
      </c>
      <c r="C42" s="120" t="s">
        <v>97</v>
      </c>
      <c r="D42" s="121">
        <v>1</v>
      </c>
      <c r="E42" s="122" t="s">
        <v>24</v>
      </c>
      <c r="F42" s="126" t="s">
        <v>131</v>
      </c>
      <c r="G42" s="51"/>
      <c r="H42" s="124" t="s">
        <v>34</v>
      </c>
      <c r="I42" s="122" t="s">
        <v>36</v>
      </c>
      <c r="J42" s="125"/>
      <c r="K42" s="122"/>
      <c r="L42" s="125" t="s">
        <v>87</v>
      </c>
      <c r="M42" s="96"/>
      <c r="N42" s="96"/>
      <c r="O42" s="52">
        <f t="shared" si="3"/>
        <v>32000</v>
      </c>
      <c r="P42" s="53">
        <v>32000</v>
      </c>
      <c r="Q42" s="54"/>
      <c r="R42" s="55">
        <f t="shared" si="6"/>
        <v>0</v>
      </c>
      <c r="S42" s="56" t="str">
        <f t="shared" si="7"/>
        <v xml:space="preserve"> </v>
      </c>
      <c r="T42" s="125" t="s">
        <v>4</v>
      </c>
    </row>
    <row r="43" spans="2:20" ht="181.5" customHeight="1" x14ac:dyDescent="0.35">
      <c r="B43" s="105">
        <v>37</v>
      </c>
      <c r="C43" s="127" t="s">
        <v>62</v>
      </c>
      <c r="D43" s="107">
        <v>2</v>
      </c>
      <c r="E43" s="108" t="s">
        <v>24</v>
      </c>
      <c r="F43" s="109" t="s">
        <v>95</v>
      </c>
      <c r="G43" s="39"/>
      <c r="H43" s="110" t="s">
        <v>34</v>
      </c>
      <c r="I43" s="111" t="s">
        <v>36</v>
      </c>
      <c r="J43" s="112"/>
      <c r="K43" s="128"/>
      <c r="L43" s="112" t="s">
        <v>91</v>
      </c>
      <c r="M43" s="96"/>
      <c r="N43" s="96"/>
      <c r="O43" s="40">
        <f t="shared" si="3"/>
        <v>9800</v>
      </c>
      <c r="P43" s="41">
        <v>4900</v>
      </c>
      <c r="Q43" s="42"/>
      <c r="R43" s="43">
        <f t="shared" ref="R43:R47" si="8">D43*Q43</f>
        <v>0</v>
      </c>
      <c r="S43" s="44" t="str">
        <f t="shared" ref="S43:S47" si="9">IF(ISNUMBER(Q43), IF(Q43&gt;P43,"NEVYHOVUJE","VYHOVUJE")," ")</f>
        <v xml:space="preserve"> </v>
      </c>
      <c r="T43" s="114" t="s">
        <v>3</v>
      </c>
    </row>
    <row r="44" spans="2:20" ht="45.75" customHeight="1" x14ac:dyDescent="0.35">
      <c r="B44" s="95">
        <v>38</v>
      </c>
      <c r="C44" s="86" t="s">
        <v>88</v>
      </c>
      <c r="D44" s="87">
        <v>1</v>
      </c>
      <c r="E44" s="88" t="s">
        <v>27</v>
      </c>
      <c r="F44" s="130" t="s">
        <v>119</v>
      </c>
      <c r="G44" s="22"/>
      <c r="H44" s="131"/>
      <c r="I44" s="132"/>
      <c r="J44" s="133"/>
      <c r="K44" s="97"/>
      <c r="L44" s="133"/>
      <c r="M44" s="96"/>
      <c r="N44" s="96"/>
      <c r="O44" s="1">
        <f t="shared" si="3"/>
        <v>1600</v>
      </c>
      <c r="P44" s="45">
        <v>1600</v>
      </c>
      <c r="Q44" s="46"/>
      <c r="R44" s="25">
        <f t="shared" si="8"/>
        <v>0</v>
      </c>
      <c r="S44" s="47" t="str">
        <f t="shared" si="9"/>
        <v xml:space="preserve"> </v>
      </c>
      <c r="T44" s="93" t="s">
        <v>8</v>
      </c>
    </row>
    <row r="45" spans="2:20" ht="45.75" customHeight="1" x14ac:dyDescent="0.35">
      <c r="B45" s="95">
        <v>39</v>
      </c>
      <c r="C45" s="86" t="s">
        <v>89</v>
      </c>
      <c r="D45" s="87">
        <v>2</v>
      </c>
      <c r="E45" s="88" t="s">
        <v>24</v>
      </c>
      <c r="F45" s="130" t="s">
        <v>120</v>
      </c>
      <c r="G45" s="22"/>
      <c r="H45" s="131"/>
      <c r="I45" s="132"/>
      <c r="J45" s="133"/>
      <c r="K45" s="97"/>
      <c r="L45" s="133"/>
      <c r="M45" s="96"/>
      <c r="N45" s="96"/>
      <c r="O45" s="1">
        <f t="shared" si="3"/>
        <v>700</v>
      </c>
      <c r="P45" s="45">
        <v>350</v>
      </c>
      <c r="Q45" s="46"/>
      <c r="R45" s="25">
        <f t="shared" si="8"/>
        <v>0</v>
      </c>
      <c r="S45" s="47" t="str">
        <f t="shared" si="9"/>
        <v xml:space="preserve"> </v>
      </c>
      <c r="T45" s="93" t="s">
        <v>12</v>
      </c>
    </row>
    <row r="46" spans="2:20" ht="99.75" customHeight="1" x14ac:dyDescent="0.35">
      <c r="B46" s="95">
        <v>40</v>
      </c>
      <c r="C46" s="86" t="s">
        <v>75</v>
      </c>
      <c r="D46" s="87">
        <v>1</v>
      </c>
      <c r="E46" s="88" t="s">
        <v>24</v>
      </c>
      <c r="F46" s="130" t="s">
        <v>121</v>
      </c>
      <c r="G46" s="22"/>
      <c r="H46" s="131"/>
      <c r="I46" s="132"/>
      <c r="J46" s="133"/>
      <c r="K46" s="97"/>
      <c r="L46" s="133"/>
      <c r="M46" s="96"/>
      <c r="N46" s="96"/>
      <c r="O46" s="1">
        <f t="shared" si="3"/>
        <v>800</v>
      </c>
      <c r="P46" s="45">
        <v>800</v>
      </c>
      <c r="Q46" s="46"/>
      <c r="R46" s="25">
        <f t="shared" si="8"/>
        <v>0</v>
      </c>
      <c r="S46" s="47" t="str">
        <f t="shared" si="9"/>
        <v xml:space="preserve"> </v>
      </c>
      <c r="T46" s="93" t="s">
        <v>11</v>
      </c>
    </row>
    <row r="47" spans="2:20" ht="45" customHeight="1" x14ac:dyDescent="0.35">
      <c r="B47" s="95">
        <v>41</v>
      </c>
      <c r="C47" s="86" t="s">
        <v>90</v>
      </c>
      <c r="D47" s="87">
        <v>1</v>
      </c>
      <c r="E47" s="88" t="s">
        <v>24</v>
      </c>
      <c r="F47" s="130" t="s">
        <v>122</v>
      </c>
      <c r="G47" s="22"/>
      <c r="H47" s="131"/>
      <c r="I47" s="132"/>
      <c r="J47" s="133"/>
      <c r="K47" s="97"/>
      <c r="L47" s="133"/>
      <c r="M47" s="96"/>
      <c r="N47" s="96"/>
      <c r="O47" s="1">
        <f t="shared" si="3"/>
        <v>500</v>
      </c>
      <c r="P47" s="45">
        <v>500</v>
      </c>
      <c r="Q47" s="46"/>
      <c r="R47" s="25">
        <f t="shared" si="8"/>
        <v>0</v>
      </c>
      <c r="S47" s="47" t="str">
        <f t="shared" si="9"/>
        <v xml:space="preserve"> </v>
      </c>
      <c r="T47" s="93" t="s">
        <v>12</v>
      </c>
    </row>
    <row r="48" spans="2:20" ht="157.5" customHeight="1" thickBot="1" x14ac:dyDescent="0.4">
      <c r="B48" s="136">
        <v>42</v>
      </c>
      <c r="C48" s="137" t="s">
        <v>123</v>
      </c>
      <c r="D48" s="138">
        <v>2</v>
      </c>
      <c r="E48" s="139" t="s">
        <v>24</v>
      </c>
      <c r="F48" s="140" t="s">
        <v>124</v>
      </c>
      <c r="G48" s="57"/>
      <c r="H48" s="141"/>
      <c r="I48" s="142"/>
      <c r="J48" s="143"/>
      <c r="K48" s="144"/>
      <c r="L48" s="143"/>
      <c r="M48" s="145"/>
      <c r="N48" s="145"/>
      <c r="O48" s="2">
        <f t="shared" si="3"/>
        <v>460</v>
      </c>
      <c r="P48" s="58">
        <v>230</v>
      </c>
      <c r="Q48" s="28"/>
      <c r="R48" s="29">
        <f t="shared" si="4"/>
        <v>0</v>
      </c>
      <c r="S48" s="59" t="str">
        <f t="shared" si="5"/>
        <v xml:space="preserve"> </v>
      </c>
      <c r="T48" s="146" t="s">
        <v>12</v>
      </c>
    </row>
    <row r="49" spans="2:20" ht="15" customHeight="1" thickTop="1" thickBot="1" x14ac:dyDescent="0.4">
      <c r="B49" s="147"/>
      <c r="C49" s="74"/>
      <c r="D49" s="147"/>
      <c r="E49" s="74"/>
      <c r="F49" s="74"/>
      <c r="G49" s="148"/>
      <c r="H49" s="147"/>
      <c r="I49" s="74"/>
      <c r="J49" s="147"/>
      <c r="K49" s="74"/>
      <c r="L49" s="147"/>
      <c r="M49" s="147"/>
      <c r="N49" s="147"/>
      <c r="O49" s="147"/>
      <c r="P49" s="147"/>
      <c r="Q49" s="147"/>
      <c r="R49" s="147"/>
      <c r="S49" s="74"/>
    </row>
    <row r="50" spans="2:20" ht="66.75" customHeight="1" thickTop="1" thickBot="1" x14ac:dyDescent="0.4">
      <c r="B50" s="72" t="s">
        <v>22</v>
      </c>
      <c r="C50" s="72"/>
      <c r="D50" s="72"/>
      <c r="E50" s="72"/>
      <c r="F50" s="72"/>
      <c r="G50" s="72"/>
      <c r="H50" s="72"/>
      <c r="I50" s="17"/>
      <c r="J50" s="3"/>
      <c r="K50" s="150"/>
      <c r="L50" s="151"/>
      <c r="M50" s="151"/>
      <c r="N50" s="151"/>
      <c r="O50" s="4"/>
      <c r="P50" s="32" t="s">
        <v>17</v>
      </c>
      <c r="Q50" s="70" t="s">
        <v>19</v>
      </c>
      <c r="R50" s="152"/>
      <c r="S50" s="153"/>
      <c r="T50" s="154"/>
    </row>
    <row r="51" spans="2:20" ht="36" customHeight="1" thickTop="1" thickBot="1" x14ac:dyDescent="0.4">
      <c r="B51" s="155" t="s">
        <v>23</v>
      </c>
      <c r="C51" s="155"/>
      <c r="D51" s="155"/>
      <c r="E51" s="155"/>
      <c r="F51" s="155"/>
      <c r="G51" s="155"/>
      <c r="H51" s="156"/>
      <c r="K51" s="18"/>
      <c r="L51" s="5"/>
      <c r="M51" s="5"/>
      <c r="N51" s="5"/>
      <c r="O51" s="6"/>
      <c r="P51" s="33">
        <f>SUM(O7:O48)</f>
        <v>330890</v>
      </c>
      <c r="Q51" s="71">
        <f>SUM(R7:R48)</f>
        <v>0</v>
      </c>
      <c r="R51" s="157"/>
      <c r="S51" s="158"/>
      <c r="T51" s="159"/>
    </row>
    <row r="52" spans="2:20" ht="19.899999999999999" customHeight="1" thickTop="1" x14ac:dyDescent="0.35">
      <c r="B52" s="160"/>
      <c r="C52" s="17"/>
      <c r="D52" s="161"/>
      <c r="E52" s="17"/>
      <c r="F52" s="17"/>
      <c r="G52" s="67"/>
      <c r="H52" s="162"/>
      <c r="I52" s="163"/>
      <c r="J52" s="162"/>
      <c r="K52" s="75"/>
      <c r="L52" s="164"/>
      <c r="M52" s="164"/>
      <c r="N52" s="149"/>
      <c r="O52" s="149"/>
      <c r="P52" s="164"/>
      <c r="Q52" s="164"/>
      <c r="R52" s="164"/>
    </row>
    <row r="53" spans="2:20" ht="19.899999999999999" customHeight="1" x14ac:dyDescent="0.35">
      <c r="B53" s="160"/>
      <c r="C53" s="17"/>
      <c r="D53" s="161"/>
      <c r="E53" s="17"/>
      <c r="F53" s="17"/>
      <c r="G53" s="67"/>
      <c r="H53" s="162"/>
      <c r="I53" s="163"/>
      <c r="J53" s="162"/>
      <c r="K53" s="75"/>
      <c r="L53" s="164"/>
      <c r="M53" s="164"/>
      <c r="N53" s="149"/>
      <c r="O53" s="149"/>
      <c r="P53" s="164"/>
      <c r="Q53" s="164"/>
      <c r="R53" s="164"/>
    </row>
    <row r="54" spans="2:20" ht="19.899999999999999" customHeight="1" x14ac:dyDescent="0.35">
      <c r="B54" s="160"/>
      <c r="C54" s="17"/>
      <c r="D54" s="161"/>
      <c r="E54" s="17"/>
      <c r="F54" s="17"/>
      <c r="G54" s="67"/>
      <c r="H54" s="162"/>
      <c r="I54" s="163"/>
      <c r="J54" s="162"/>
      <c r="K54" s="75"/>
      <c r="L54" s="164"/>
      <c r="M54" s="164"/>
      <c r="N54" s="149"/>
      <c r="O54" s="149"/>
      <c r="P54" s="164"/>
      <c r="Q54" s="164"/>
      <c r="R54" s="164"/>
    </row>
    <row r="55" spans="2:20" ht="19.899999999999999" customHeight="1" x14ac:dyDescent="0.35">
      <c r="B55" s="160"/>
      <c r="C55" s="17"/>
      <c r="D55" s="161"/>
      <c r="E55" s="17"/>
      <c r="F55" s="17"/>
      <c r="G55" s="67"/>
      <c r="H55" s="162"/>
      <c r="I55" s="163"/>
      <c r="J55" s="162"/>
      <c r="K55" s="75"/>
      <c r="L55" s="164"/>
      <c r="M55" s="164"/>
      <c r="N55" s="149"/>
      <c r="O55" s="149"/>
      <c r="P55" s="164"/>
      <c r="Q55" s="164"/>
      <c r="R55" s="164"/>
    </row>
    <row r="56" spans="2:20" ht="19.899999999999999" customHeight="1" x14ac:dyDescent="0.35">
      <c r="B56" s="160"/>
      <c r="C56" s="17"/>
      <c r="D56" s="161"/>
      <c r="E56" s="17"/>
      <c r="F56" s="17"/>
      <c r="G56" s="67"/>
      <c r="H56" s="162"/>
      <c r="I56" s="163"/>
      <c r="J56" s="162"/>
      <c r="K56" s="75"/>
      <c r="L56" s="164"/>
      <c r="M56" s="164"/>
      <c r="N56" s="149"/>
      <c r="O56" s="149"/>
      <c r="P56" s="164"/>
      <c r="Q56" s="164"/>
      <c r="R56" s="164"/>
    </row>
    <row r="57" spans="2:20" ht="19.899999999999999" customHeight="1" x14ac:dyDescent="0.35">
      <c r="B57" s="160"/>
      <c r="C57" s="17"/>
      <c r="D57" s="161"/>
      <c r="E57" s="17"/>
      <c r="F57" s="17"/>
      <c r="G57" s="67"/>
      <c r="H57" s="162"/>
      <c r="I57" s="163"/>
      <c r="J57" s="162"/>
      <c r="K57" s="75"/>
      <c r="L57" s="164"/>
      <c r="M57" s="164"/>
      <c r="N57" s="149"/>
      <c r="O57" s="149"/>
      <c r="P57" s="164"/>
      <c r="Q57" s="164"/>
      <c r="R57" s="164"/>
    </row>
    <row r="58" spans="2:20" ht="19.899999999999999" customHeight="1" x14ac:dyDescent="0.35">
      <c r="B58" s="160"/>
      <c r="C58" s="17"/>
      <c r="D58" s="161"/>
      <c r="E58" s="17"/>
      <c r="F58" s="17"/>
      <c r="G58" s="67"/>
      <c r="H58" s="162"/>
      <c r="I58" s="163"/>
      <c r="J58" s="162"/>
      <c r="K58" s="75"/>
      <c r="L58" s="164"/>
      <c r="M58" s="164"/>
      <c r="N58" s="149"/>
      <c r="O58" s="149"/>
      <c r="P58" s="164"/>
      <c r="Q58" s="164"/>
      <c r="R58" s="164"/>
    </row>
    <row r="59" spans="2:20" ht="19.899999999999999" customHeight="1" x14ac:dyDescent="0.35">
      <c r="B59" s="160"/>
      <c r="C59" s="17"/>
      <c r="D59" s="161"/>
      <c r="E59" s="17"/>
      <c r="F59" s="17"/>
      <c r="G59" s="67"/>
      <c r="H59" s="162"/>
      <c r="I59" s="163"/>
      <c r="J59" s="162"/>
      <c r="K59" s="75"/>
      <c r="L59" s="164"/>
      <c r="M59" s="164"/>
      <c r="N59" s="149"/>
      <c r="O59" s="149"/>
      <c r="P59" s="164"/>
      <c r="Q59" s="164"/>
      <c r="R59" s="164"/>
    </row>
    <row r="60" spans="2:20" ht="19.899999999999999" customHeight="1" x14ac:dyDescent="0.35">
      <c r="B60" s="160"/>
      <c r="C60" s="17"/>
      <c r="D60" s="161"/>
      <c r="E60" s="17"/>
      <c r="F60" s="17"/>
      <c r="G60" s="67"/>
      <c r="H60" s="162"/>
      <c r="I60" s="163"/>
      <c r="J60" s="162"/>
      <c r="K60" s="75"/>
      <c r="L60" s="164"/>
      <c r="M60" s="164"/>
      <c r="N60" s="149"/>
      <c r="O60" s="149"/>
      <c r="P60" s="164"/>
      <c r="Q60" s="164"/>
      <c r="R60" s="164"/>
    </row>
    <row r="61" spans="2:20" ht="19.899999999999999" customHeight="1" x14ac:dyDescent="0.35">
      <c r="B61" s="160"/>
      <c r="C61" s="17"/>
      <c r="D61" s="161"/>
      <c r="E61" s="17"/>
      <c r="F61" s="17"/>
      <c r="G61" s="67"/>
      <c r="H61" s="162"/>
      <c r="I61" s="163"/>
      <c r="J61" s="162"/>
      <c r="K61" s="75"/>
      <c r="L61" s="164"/>
      <c r="M61" s="164"/>
      <c r="N61" s="149"/>
      <c r="O61" s="149"/>
      <c r="P61" s="164"/>
      <c r="Q61" s="164"/>
      <c r="R61" s="164"/>
    </row>
    <row r="62" spans="2:20" ht="19.899999999999999" customHeight="1" x14ac:dyDescent="0.35">
      <c r="B62" s="160"/>
      <c r="C62" s="17"/>
      <c r="D62" s="161"/>
      <c r="E62" s="17"/>
      <c r="F62" s="17"/>
      <c r="G62" s="67"/>
      <c r="H62" s="162"/>
      <c r="I62" s="163"/>
      <c r="J62" s="162"/>
      <c r="K62" s="75"/>
      <c r="L62" s="164"/>
      <c r="M62" s="164"/>
      <c r="N62" s="149"/>
      <c r="O62" s="149"/>
      <c r="P62" s="164"/>
      <c r="Q62" s="164"/>
      <c r="R62" s="164"/>
    </row>
    <row r="63" spans="2:20" ht="19.899999999999999" customHeight="1" x14ac:dyDescent="0.35">
      <c r="B63" s="160"/>
      <c r="C63" s="17"/>
      <c r="D63" s="161"/>
      <c r="E63" s="17"/>
      <c r="F63" s="17"/>
      <c r="G63" s="67"/>
      <c r="H63" s="162"/>
      <c r="I63" s="163"/>
      <c r="J63" s="162"/>
      <c r="K63" s="75"/>
      <c r="L63" s="164"/>
      <c r="M63" s="164"/>
      <c r="N63" s="149"/>
      <c r="O63" s="149"/>
      <c r="P63" s="164"/>
      <c r="Q63" s="164"/>
      <c r="R63" s="164"/>
    </row>
    <row r="64" spans="2:20" ht="19.899999999999999" customHeight="1" x14ac:dyDescent="0.35">
      <c r="B64" s="160"/>
      <c r="C64" s="17"/>
      <c r="D64" s="161"/>
      <c r="E64" s="17"/>
      <c r="F64" s="17"/>
      <c r="G64" s="67"/>
      <c r="H64" s="162"/>
      <c r="I64" s="163"/>
      <c r="J64" s="162"/>
      <c r="K64" s="75"/>
      <c r="L64" s="164"/>
      <c r="M64" s="164"/>
      <c r="N64" s="149"/>
      <c r="O64" s="149"/>
      <c r="P64" s="164"/>
      <c r="Q64" s="164"/>
      <c r="R64" s="164"/>
    </row>
    <row r="65" spans="2:18" ht="19.899999999999999" customHeight="1" x14ac:dyDescent="0.35">
      <c r="B65" s="160"/>
      <c r="C65" s="17"/>
      <c r="D65" s="161"/>
      <c r="E65" s="17"/>
      <c r="F65" s="17"/>
      <c r="G65" s="67"/>
      <c r="H65" s="162"/>
      <c r="I65" s="163"/>
      <c r="J65" s="162"/>
      <c r="K65" s="75"/>
      <c r="L65" s="164"/>
      <c r="M65" s="164"/>
      <c r="N65" s="149"/>
      <c r="O65" s="149"/>
      <c r="P65" s="164"/>
      <c r="Q65" s="164"/>
      <c r="R65" s="164"/>
    </row>
    <row r="66" spans="2:18" ht="19.899999999999999" customHeight="1" x14ac:dyDescent="0.35">
      <c r="B66" s="160"/>
      <c r="C66" s="17"/>
      <c r="D66" s="161"/>
      <c r="E66" s="17"/>
      <c r="F66" s="17"/>
      <c r="G66" s="67"/>
      <c r="H66" s="162"/>
      <c r="I66" s="163"/>
      <c r="J66" s="162"/>
      <c r="K66" s="75"/>
      <c r="L66" s="164"/>
      <c r="M66" s="164"/>
      <c r="N66" s="149"/>
      <c r="O66" s="149"/>
      <c r="P66" s="164"/>
      <c r="Q66" s="164"/>
      <c r="R66" s="164"/>
    </row>
    <row r="67" spans="2:18" ht="19.899999999999999" customHeight="1" x14ac:dyDescent="0.35">
      <c r="B67" s="160"/>
      <c r="C67" s="17"/>
      <c r="D67" s="161"/>
      <c r="E67" s="17"/>
      <c r="F67" s="17"/>
      <c r="G67" s="67"/>
      <c r="H67" s="162"/>
      <c r="I67" s="163"/>
      <c r="J67" s="162"/>
      <c r="K67" s="75"/>
      <c r="L67" s="164"/>
      <c r="M67" s="164"/>
      <c r="N67" s="149"/>
      <c r="O67" s="149"/>
      <c r="P67" s="164"/>
      <c r="Q67" s="164"/>
      <c r="R67" s="164"/>
    </row>
    <row r="68" spans="2:18" ht="19.899999999999999" customHeight="1" x14ac:dyDescent="0.35">
      <c r="B68" s="160"/>
      <c r="C68" s="17"/>
      <c r="D68" s="161"/>
      <c r="E68" s="17"/>
      <c r="F68" s="17"/>
      <c r="G68" s="67"/>
      <c r="H68" s="162"/>
      <c r="I68" s="163"/>
      <c r="J68" s="162"/>
      <c r="K68" s="75"/>
      <c r="L68" s="164"/>
      <c r="M68" s="164"/>
      <c r="N68" s="149"/>
      <c r="O68" s="149"/>
      <c r="P68" s="164"/>
      <c r="Q68" s="164"/>
      <c r="R68" s="164"/>
    </row>
    <row r="69" spans="2:18" ht="19.899999999999999" customHeight="1" x14ac:dyDescent="0.35">
      <c r="B69" s="160"/>
      <c r="C69" s="17"/>
      <c r="D69" s="161"/>
      <c r="E69" s="17"/>
      <c r="F69" s="17"/>
      <c r="G69" s="67"/>
      <c r="H69" s="162"/>
      <c r="I69" s="163"/>
      <c r="J69" s="162"/>
      <c r="K69" s="75"/>
      <c r="L69" s="164"/>
      <c r="M69" s="164"/>
      <c r="N69" s="149"/>
      <c r="O69" s="149"/>
      <c r="P69" s="164"/>
      <c r="Q69" s="164"/>
      <c r="R69" s="164"/>
    </row>
    <row r="70" spans="2:18" ht="19.899999999999999" customHeight="1" x14ac:dyDescent="0.35">
      <c r="B70" s="160"/>
      <c r="C70" s="17"/>
      <c r="D70" s="161"/>
      <c r="E70" s="17"/>
      <c r="F70" s="17"/>
      <c r="G70" s="67"/>
      <c r="H70" s="162"/>
      <c r="I70" s="163"/>
      <c r="J70" s="162"/>
      <c r="K70" s="75"/>
      <c r="L70" s="164"/>
      <c r="M70" s="164"/>
      <c r="N70" s="149"/>
      <c r="O70" s="149"/>
      <c r="P70" s="164"/>
      <c r="Q70" s="164"/>
      <c r="R70" s="164"/>
    </row>
    <row r="71" spans="2:18" ht="19.899999999999999" customHeight="1" x14ac:dyDescent="0.35">
      <c r="B71" s="160"/>
      <c r="C71" s="17"/>
      <c r="D71" s="161"/>
      <c r="E71" s="17"/>
      <c r="F71" s="17"/>
      <c r="G71" s="67"/>
      <c r="H71" s="162"/>
      <c r="I71" s="163"/>
      <c r="J71" s="162"/>
      <c r="K71" s="75"/>
      <c r="L71" s="164"/>
      <c r="M71" s="164"/>
      <c r="N71" s="149"/>
      <c r="O71" s="149"/>
      <c r="P71" s="164"/>
      <c r="Q71" s="164"/>
      <c r="R71" s="164"/>
    </row>
    <row r="72" spans="2:18" ht="19.899999999999999" customHeight="1" x14ac:dyDescent="0.35">
      <c r="B72" s="160"/>
      <c r="C72" s="17"/>
      <c r="D72" s="161"/>
      <c r="E72" s="17"/>
      <c r="F72" s="17"/>
      <c r="G72" s="67"/>
      <c r="H72" s="162"/>
      <c r="I72" s="163"/>
      <c r="J72" s="162"/>
      <c r="K72" s="75"/>
      <c r="L72" s="164"/>
      <c r="M72" s="164"/>
      <c r="N72" s="149"/>
      <c r="O72" s="149"/>
      <c r="P72" s="164"/>
      <c r="Q72" s="164"/>
      <c r="R72" s="164"/>
    </row>
    <row r="73" spans="2:18" ht="19.899999999999999" customHeight="1" x14ac:dyDescent="0.35">
      <c r="B73" s="160"/>
      <c r="C73" s="17"/>
      <c r="D73" s="161"/>
      <c r="E73" s="17"/>
      <c r="F73" s="17"/>
      <c r="G73" s="67"/>
      <c r="H73" s="162"/>
      <c r="I73" s="163"/>
      <c r="J73" s="162"/>
      <c r="K73" s="75"/>
      <c r="L73" s="164"/>
      <c r="M73" s="164"/>
      <c r="N73" s="149"/>
      <c r="O73" s="149"/>
      <c r="P73" s="164"/>
      <c r="Q73" s="164"/>
      <c r="R73" s="164"/>
    </row>
    <row r="74" spans="2:18" ht="19.899999999999999" customHeight="1" x14ac:dyDescent="0.35">
      <c r="B74" s="160"/>
      <c r="C74" s="17"/>
      <c r="D74" s="161"/>
      <c r="E74" s="17"/>
      <c r="F74" s="17"/>
      <c r="G74" s="67"/>
      <c r="H74" s="162"/>
      <c r="I74" s="163"/>
      <c r="J74" s="162"/>
      <c r="K74" s="75"/>
      <c r="L74" s="164"/>
      <c r="M74" s="164"/>
      <c r="N74" s="149"/>
      <c r="O74" s="149"/>
      <c r="P74" s="164"/>
      <c r="Q74" s="164"/>
      <c r="R74" s="164"/>
    </row>
    <row r="75" spans="2:18" ht="19.899999999999999" customHeight="1" x14ac:dyDescent="0.35">
      <c r="B75" s="160"/>
      <c r="C75" s="17"/>
      <c r="D75" s="161"/>
      <c r="E75" s="17"/>
      <c r="F75" s="17"/>
      <c r="G75" s="67"/>
      <c r="H75" s="162"/>
      <c r="I75" s="163"/>
      <c r="J75" s="162"/>
      <c r="K75" s="75"/>
      <c r="L75" s="164"/>
      <c r="M75" s="164"/>
      <c r="N75" s="149"/>
      <c r="O75" s="149"/>
      <c r="P75" s="164"/>
      <c r="Q75" s="164"/>
      <c r="R75" s="164"/>
    </row>
    <row r="76" spans="2:18" ht="19.899999999999999" customHeight="1" x14ac:dyDescent="0.35">
      <c r="B76" s="160"/>
      <c r="C76" s="17"/>
      <c r="D76" s="161"/>
      <c r="E76" s="17"/>
      <c r="F76" s="17"/>
      <c r="G76" s="67"/>
      <c r="H76" s="162"/>
      <c r="I76" s="163"/>
      <c r="J76" s="162"/>
      <c r="K76" s="75"/>
      <c r="L76" s="164"/>
      <c r="M76" s="164"/>
      <c r="N76" s="149"/>
      <c r="O76" s="149"/>
      <c r="P76" s="164"/>
      <c r="Q76" s="164"/>
      <c r="R76" s="164"/>
    </row>
    <row r="77" spans="2:18" ht="19.899999999999999" customHeight="1" x14ac:dyDescent="0.35">
      <c r="B77" s="160"/>
      <c r="C77" s="17"/>
      <c r="D77" s="161"/>
      <c r="E77" s="17"/>
      <c r="F77" s="17"/>
      <c r="G77" s="67"/>
      <c r="H77" s="162"/>
      <c r="I77" s="163"/>
      <c r="J77" s="162"/>
      <c r="K77" s="75"/>
      <c r="L77" s="164"/>
      <c r="M77" s="164"/>
      <c r="N77" s="149"/>
      <c r="O77" s="149"/>
      <c r="P77" s="164"/>
      <c r="Q77" s="164"/>
      <c r="R77" s="164"/>
    </row>
    <row r="78" spans="2:18" ht="19.899999999999999" customHeight="1" x14ac:dyDescent="0.35">
      <c r="B78" s="160"/>
      <c r="C78" s="17"/>
      <c r="D78" s="161"/>
      <c r="E78" s="17"/>
      <c r="F78" s="17"/>
      <c r="G78" s="67"/>
      <c r="H78" s="162"/>
      <c r="I78" s="163"/>
      <c r="J78" s="162"/>
      <c r="K78" s="75"/>
      <c r="L78" s="164"/>
      <c r="M78" s="164"/>
      <c r="N78" s="149"/>
      <c r="O78" s="149"/>
      <c r="P78" s="164"/>
      <c r="Q78" s="164"/>
      <c r="R78" s="164"/>
    </row>
    <row r="79" spans="2:18" ht="19.899999999999999" customHeight="1" x14ac:dyDescent="0.35">
      <c r="B79" s="160"/>
      <c r="C79" s="17"/>
      <c r="D79" s="161"/>
      <c r="E79" s="17"/>
      <c r="F79" s="17"/>
      <c r="G79" s="67"/>
      <c r="H79" s="162"/>
      <c r="I79" s="163"/>
      <c r="J79" s="162"/>
      <c r="K79" s="75"/>
      <c r="L79" s="164"/>
      <c r="M79" s="164"/>
      <c r="N79" s="149"/>
      <c r="O79" s="149"/>
      <c r="P79" s="164"/>
      <c r="Q79" s="164"/>
      <c r="R79" s="164"/>
    </row>
    <row r="80" spans="2:18" ht="19.899999999999999" customHeight="1" x14ac:dyDescent="0.35">
      <c r="B80" s="160"/>
      <c r="C80" s="17"/>
      <c r="D80" s="161"/>
      <c r="E80" s="17"/>
      <c r="F80" s="17"/>
      <c r="G80" s="67"/>
      <c r="H80" s="162"/>
      <c r="I80" s="163"/>
      <c r="J80" s="162"/>
      <c r="K80" s="75"/>
      <c r="L80" s="164"/>
      <c r="M80" s="164"/>
      <c r="N80" s="149"/>
      <c r="O80" s="149"/>
      <c r="P80" s="164"/>
      <c r="Q80" s="164"/>
      <c r="R80" s="164"/>
    </row>
    <row r="81" spans="2:18" ht="19.899999999999999" customHeight="1" x14ac:dyDescent="0.35">
      <c r="B81" s="160"/>
      <c r="C81" s="17"/>
      <c r="D81" s="161"/>
      <c r="E81" s="17"/>
      <c r="F81" s="17"/>
      <c r="G81" s="67"/>
      <c r="H81" s="162"/>
      <c r="I81" s="163"/>
      <c r="J81" s="162"/>
      <c r="K81" s="75"/>
      <c r="L81" s="164"/>
      <c r="M81" s="164"/>
      <c r="N81" s="149"/>
      <c r="O81" s="149"/>
      <c r="P81" s="164"/>
      <c r="Q81" s="164"/>
      <c r="R81" s="164"/>
    </row>
    <row r="82" spans="2:18" ht="19.899999999999999" customHeight="1" x14ac:dyDescent="0.35">
      <c r="B82" s="160"/>
      <c r="C82" s="17"/>
      <c r="D82" s="161"/>
      <c r="E82" s="17"/>
      <c r="F82" s="17"/>
      <c r="G82" s="67"/>
      <c r="H82" s="162"/>
      <c r="I82" s="163"/>
      <c r="J82" s="162"/>
      <c r="K82" s="75"/>
      <c r="L82" s="164"/>
      <c r="M82" s="164"/>
      <c r="N82" s="149"/>
      <c r="O82" s="149"/>
      <c r="P82" s="164"/>
      <c r="Q82" s="164"/>
      <c r="R82" s="164"/>
    </row>
    <row r="83" spans="2:18" ht="19.899999999999999" customHeight="1" x14ac:dyDescent="0.35">
      <c r="B83" s="160"/>
      <c r="C83" s="17"/>
      <c r="D83" s="161"/>
      <c r="E83" s="17"/>
      <c r="F83" s="17"/>
      <c r="G83" s="67"/>
      <c r="H83" s="162"/>
      <c r="I83" s="163"/>
      <c r="J83" s="162"/>
      <c r="K83" s="75"/>
      <c r="L83" s="164"/>
      <c r="M83" s="164"/>
      <c r="N83" s="149"/>
      <c r="O83" s="149"/>
      <c r="P83" s="164"/>
      <c r="Q83" s="164"/>
      <c r="R83" s="164"/>
    </row>
    <row r="84" spans="2:18" ht="19.899999999999999" customHeight="1" x14ac:dyDescent="0.35">
      <c r="B84" s="160"/>
      <c r="C84" s="17"/>
      <c r="D84" s="161"/>
      <c r="E84" s="17"/>
      <c r="F84" s="17"/>
      <c r="G84" s="67"/>
      <c r="H84" s="162"/>
      <c r="I84" s="163"/>
      <c r="J84" s="162"/>
      <c r="K84" s="75"/>
      <c r="L84" s="164"/>
      <c r="M84" s="164"/>
      <c r="N84" s="149"/>
      <c r="O84" s="149"/>
      <c r="P84" s="164"/>
      <c r="Q84" s="164"/>
      <c r="R84" s="164"/>
    </row>
    <row r="85" spans="2:18" ht="19.899999999999999" customHeight="1" x14ac:dyDescent="0.35">
      <c r="B85" s="160"/>
      <c r="C85" s="17"/>
      <c r="D85" s="161"/>
      <c r="E85" s="17"/>
      <c r="F85" s="17"/>
      <c r="G85" s="67"/>
      <c r="H85" s="162"/>
      <c r="I85" s="163"/>
      <c r="J85" s="162"/>
      <c r="K85" s="75"/>
      <c r="L85" s="164"/>
      <c r="M85" s="164"/>
      <c r="N85" s="149"/>
      <c r="O85" s="149"/>
      <c r="P85" s="164"/>
      <c r="Q85" s="164"/>
      <c r="R85" s="164"/>
    </row>
    <row r="86" spans="2:18" ht="19.899999999999999" customHeight="1" x14ac:dyDescent="0.35">
      <c r="B86" s="160"/>
      <c r="C86" s="17"/>
      <c r="D86" s="161"/>
      <c r="E86" s="17"/>
      <c r="F86" s="17"/>
      <c r="G86" s="67"/>
      <c r="H86" s="162"/>
      <c r="I86" s="163"/>
      <c r="J86" s="162"/>
      <c r="K86" s="75"/>
      <c r="L86" s="164"/>
      <c r="M86" s="164"/>
      <c r="N86" s="149"/>
      <c r="O86" s="149"/>
      <c r="P86" s="164"/>
      <c r="Q86" s="164"/>
      <c r="R86" s="164"/>
    </row>
    <row r="87" spans="2:18" ht="19.899999999999999" customHeight="1" x14ac:dyDescent="0.35">
      <c r="B87" s="160"/>
      <c r="C87" s="17"/>
      <c r="D87" s="161"/>
      <c r="E87" s="17"/>
      <c r="F87" s="17"/>
      <c r="G87" s="67"/>
      <c r="H87" s="162"/>
      <c r="I87" s="163"/>
      <c r="J87" s="162"/>
      <c r="K87" s="75"/>
      <c r="L87" s="164"/>
      <c r="M87" s="164"/>
      <c r="N87" s="149"/>
      <c r="O87" s="149"/>
      <c r="P87" s="164"/>
      <c r="Q87" s="164"/>
      <c r="R87" s="164"/>
    </row>
    <row r="88" spans="2:18" ht="19.899999999999999" customHeight="1" x14ac:dyDescent="0.35">
      <c r="B88" s="160"/>
      <c r="C88" s="17"/>
      <c r="D88" s="161"/>
      <c r="E88" s="17"/>
      <c r="F88" s="17"/>
      <c r="G88" s="67"/>
      <c r="H88" s="162"/>
      <c r="I88" s="163"/>
      <c r="J88" s="162"/>
      <c r="K88" s="75"/>
      <c r="L88" s="164"/>
      <c r="M88" s="164"/>
      <c r="N88" s="149"/>
      <c r="O88" s="149"/>
      <c r="P88" s="164"/>
      <c r="Q88" s="164"/>
      <c r="R88" s="164"/>
    </row>
    <row r="89" spans="2:18" ht="19.899999999999999" customHeight="1" x14ac:dyDescent="0.35">
      <c r="B89" s="160"/>
      <c r="C89" s="17"/>
      <c r="D89" s="161"/>
      <c r="E89" s="17"/>
      <c r="F89" s="17"/>
      <c r="G89" s="67"/>
      <c r="H89" s="162"/>
      <c r="I89" s="163"/>
      <c r="J89" s="162"/>
      <c r="K89" s="75"/>
      <c r="L89" s="164"/>
      <c r="M89" s="164"/>
      <c r="N89" s="149"/>
      <c r="O89" s="149"/>
      <c r="P89" s="164"/>
      <c r="Q89" s="164"/>
      <c r="R89" s="164"/>
    </row>
    <row r="90" spans="2:18" ht="19.899999999999999" customHeight="1" x14ac:dyDescent="0.35">
      <c r="B90" s="160"/>
      <c r="C90" s="17"/>
      <c r="D90" s="161"/>
      <c r="E90" s="17"/>
      <c r="F90" s="17"/>
      <c r="G90" s="67"/>
      <c r="H90" s="162"/>
      <c r="I90" s="163"/>
      <c r="J90" s="162"/>
      <c r="K90" s="75"/>
      <c r="L90" s="164"/>
      <c r="M90" s="164"/>
      <c r="N90" s="149"/>
      <c r="O90" s="149"/>
      <c r="P90" s="164"/>
      <c r="Q90" s="164"/>
      <c r="R90" s="164"/>
    </row>
    <row r="91" spans="2:18" ht="19.899999999999999" customHeight="1" x14ac:dyDescent="0.35">
      <c r="B91" s="160"/>
      <c r="C91" s="17"/>
      <c r="D91" s="161"/>
      <c r="E91" s="17"/>
      <c r="F91" s="17"/>
      <c r="G91" s="67"/>
      <c r="H91" s="162"/>
      <c r="I91" s="163"/>
      <c r="J91" s="162"/>
      <c r="K91" s="75"/>
      <c r="L91" s="164"/>
      <c r="M91" s="164"/>
      <c r="N91" s="149"/>
      <c r="O91" s="149"/>
      <c r="P91" s="164"/>
      <c r="Q91" s="164"/>
      <c r="R91" s="164"/>
    </row>
    <row r="92" spans="2:18" ht="19.899999999999999" customHeight="1" x14ac:dyDescent="0.35">
      <c r="B92" s="160"/>
      <c r="C92" s="17"/>
      <c r="D92" s="161"/>
      <c r="E92" s="17"/>
      <c r="F92" s="17"/>
      <c r="G92" s="67"/>
      <c r="H92" s="162"/>
      <c r="I92" s="163"/>
      <c r="J92" s="162"/>
      <c r="K92" s="75"/>
      <c r="L92" s="164"/>
      <c r="M92" s="164"/>
      <c r="N92" s="149"/>
      <c r="O92" s="149"/>
      <c r="P92" s="164"/>
      <c r="Q92" s="164"/>
      <c r="R92" s="164"/>
    </row>
    <row r="93" spans="2:18" ht="19.899999999999999" customHeight="1" x14ac:dyDescent="0.35">
      <c r="B93" s="160"/>
      <c r="C93" s="17"/>
      <c r="D93" s="161"/>
      <c r="E93" s="17"/>
      <c r="F93" s="17"/>
      <c r="G93" s="67"/>
      <c r="H93" s="162"/>
      <c r="I93" s="163"/>
      <c r="J93" s="162"/>
      <c r="K93" s="75"/>
      <c r="L93" s="164"/>
      <c r="M93" s="164"/>
      <c r="N93" s="149"/>
      <c r="O93" s="149"/>
      <c r="P93" s="164"/>
      <c r="Q93" s="164"/>
      <c r="R93" s="164"/>
    </row>
    <row r="94" spans="2:18" ht="19.899999999999999" customHeight="1" x14ac:dyDescent="0.35">
      <c r="B94" s="160"/>
      <c r="C94" s="17"/>
      <c r="D94" s="161"/>
      <c r="E94" s="17"/>
      <c r="F94" s="17"/>
      <c r="G94" s="67"/>
      <c r="H94" s="162"/>
      <c r="I94" s="163"/>
      <c r="J94" s="162"/>
      <c r="K94" s="75"/>
      <c r="L94" s="164"/>
      <c r="M94" s="164"/>
      <c r="N94" s="149"/>
      <c r="O94" s="149"/>
      <c r="P94" s="164"/>
      <c r="Q94" s="164"/>
      <c r="R94" s="164"/>
    </row>
    <row r="95" spans="2:18" ht="19.899999999999999" customHeight="1" x14ac:dyDescent="0.35">
      <c r="B95" s="160"/>
      <c r="C95" s="17"/>
      <c r="D95" s="161"/>
      <c r="E95" s="17"/>
      <c r="F95" s="17"/>
      <c r="G95" s="67"/>
      <c r="H95" s="162"/>
      <c r="I95" s="163"/>
      <c r="J95" s="162"/>
      <c r="K95" s="75"/>
      <c r="L95" s="164"/>
      <c r="M95" s="164"/>
      <c r="N95" s="149"/>
      <c r="O95" s="149"/>
      <c r="P95" s="164"/>
      <c r="Q95" s="164"/>
      <c r="R95" s="164"/>
    </row>
    <row r="96" spans="2:18" ht="19.899999999999999" customHeight="1" x14ac:dyDescent="0.35">
      <c r="B96" s="160"/>
      <c r="C96" s="17"/>
      <c r="D96" s="161"/>
      <c r="E96" s="17"/>
      <c r="F96" s="17"/>
      <c r="G96" s="67"/>
      <c r="H96" s="162"/>
      <c r="I96" s="163"/>
      <c r="J96" s="162"/>
      <c r="K96" s="75"/>
      <c r="L96" s="164"/>
      <c r="M96" s="164"/>
      <c r="N96" s="149"/>
      <c r="O96" s="149"/>
      <c r="P96" s="164"/>
      <c r="Q96" s="164"/>
      <c r="R96" s="164"/>
    </row>
    <row r="97" spans="2:18" ht="19.899999999999999" customHeight="1" x14ac:dyDescent="0.35">
      <c r="B97" s="160"/>
      <c r="C97" s="17"/>
      <c r="D97" s="161"/>
      <c r="E97" s="17"/>
      <c r="F97" s="17"/>
      <c r="G97" s="67"/>
      <c r="H97" s="162"/>
      <c r="I97" s="163"/>
      <c r="J97" s="162"/>
      <c r="K97" s="75"/>
      <c r="L97" s="164"/>
      <c r="M97" s="164"/>
      <c r="N97" s="149"/>
      <c r="O97" s="149"/>
      <c r="P97" s="164"/>
      <c r="Q97" s="164"/>
      <c r="R97" s="164"/>
    </row>
    <row r="98" spans="2:18" ht="19.899999999999999" customHeight="1" x14ac:dyDescent="0.35">
      <c r="B98" s="160"/>
      <c r="C98" s="17"/>
      <c r="D98" s="161"/>
      <c r="E98" s="17"/>
      <c r="F98" s="17"/>
      <c r="G98" s="67"/>
      <c r="H98" s="162"/>
      <c r="I98" s="163"/>
      <c r="J98" s="162"/>
      <c r="K98" s="75"/>
      <c r="L98" s="164"/>
      <c r="M98" s="164"/>
      <c r="N98" s="149"/>
      <c r="O98" s="149"/>
      <c r="P98" s="164"/>
      <c r="Q98" s="164"/>
      <c r="R98" s="164"/>
    </row>
    <row r="99" spans="2:18" ht="19.899999999999999" customHeight="1" x14ac:dyDescent="0.35">
      <c r="B99" s="160"/>
      <c r="C99" s="17"/>
      <c r="D99" s="161"/>
      <c r="E99" s="17"/>
      <c r="F99" s="17"/>
      <c r="G99" s="67"/>
      <c r="H99" s="162"/>
      <c r="I99" s="163"/>
      <c r="J99" s="162"/>
      <c r="K99" s="75"/>
      <c r="L99" s="164"/>
      <c r="M99" s="164"/>
      <c r="N99" s="149"/>
      <c r="O99" s="149"/>
      <c r="P99" s="164"/>
      <c r="Q99" s="164"/>
      <c r="R99" s="164"/>
    </row>
    <row r="100" spans="2:18" ht="19.899999999999999" customHeight="1" x14ac:dyDescent="0.35">
      <c r="B100" s="160"/>
      <c r="C100" s="17"/>
      <c r="D100" s="161"/>
      <c r="E100" s="17"/>
      <c r="F100" s="17"/>
      <c r="G100" s="67"/>
      <c r="H100" s="162"/>
      <c r="I100" s="163"/>
      <c r="J100" s="162"/>
      <c r="K100" s="75"/>
      <c r="L100" s="164"/>
      <c r="M100" s="164"/>
      <c r="N100" s="149"/>
      <c r="O100" s="149"/>
      <c r="P100" s="164"/>
      <c r="Q100" s="164"/>
      <c r="R100" s="164"/>
    </row>
    <row r="101" spans="2:18" ht="19.899999999999999" customHeight="1" x14ac:dyDescent="0.35">
      <c r="B101" s="160"/>
      <c r="C101" s="17"/>
      <c r="D101" s="161"/>
      <c r="E101" s="17"/>
      <c r="F101" s="17"/>
      <c r="G101" s="67"/>
      <c r="H101" s="162"/>
      <c r="I101" s="163"/>
      <c r="J101" s="162"/>
      <c r="K101" s="75"/>
      <c r="L101" s="164"/>
      <c r="M101" s="164"/>
      <c r="N101" s="149"/>
      <c r="O101" s="149"/>
      <c r="P101" s="164"/>
      <c r="Q101" s="164"/>
      <c r="R101" s="164"/>
    </row>
    <row r="102" spans="2:18" ht="19.899999999999999" customHeight="1" x14ac:dyDescent="0.35">
      <c r="B102" s="160"/>
      <c r="C102" s="17"/>
      <c r="D102" s="161"/>
      <c r="E102" s="17"/>
      <c r="F102" s="17"/>
      <c r="G102" s="67"/>
      <c r="H102" s="162"/>
      <c r="I102" s="163"/>
      <c r="J102" s="162"/>
      <c r="K102" s="75"/>
      <c r="L102" s="164"/>
      <c r="M102" s="164"/>
      <c r="N102" s="149"/>
      <c r="O102" s="149"/>
      <c r="P102" s="164"/>
      <c r="Q102" s="164"/>
      <c r="R102" s="164"/>
    </row>
    <row r="103" spans="2:18" ht="19.899999999999999" customHeight="1" x14ac:dyDescent="0.35">
      <c r="B103" s="160"/>
      <c r="C103" s="17"/>
      <c r="D103" s="161"/>
      <c r="E103" s="17"/>
      <c r="F103" s="17"/>
      <c r="G103" s="67"/>
      <c r="H103" s="162"/>
      <c r="I103" s="163"/>
      <c r="J103" s="162"/>
      <c r="K103" s="75"/>
      <c r="L103" s="164"/>
      <c r="M103" s="164"/>
      <c r="N103" s="149"/>
      <c r="O103" s="149"/>
      <c r="P103" s="164"/>
      <c r="Q103" s="164"/>
      <c r="R103" s="164"/>
    </row>
    <row r="104" spans="2:18" ht="19.899999999999999" customHeight="1" x14ac:dyDescent="0.35">
      <c r="B104" s="160"/>
      <c r="C104" s="17"/>
      <c r="D104" s="161"/>
      <c r="E104" s="17"/>
      <c r="F104" s="17"/>
      <c r="G104" s="67"/>
      <c r="H104" s="162"/>
      <c r="I104" s="163"/>
      <c r="J104" s="162"/>
      <c r="K104" s="75"/>
      <c r="L104" s="164"/>
      <c r="M104" s="164"/>
      <c r="N104" s="149"/>
      <c r="O104" s="149"/>
      <c r="P104" s="164"/>
      <c r="Q104" s="164"/>
      <c r="R104" s="164"/>
    </row>
    <row r="105" spans="2:18" ht="19.899999999999999" customHeight="1" x14ac:dyDescent="0.35">
      <c r="B105" s="160"/>
      <c r="C105" s="17"/>
      <c r="D105" s="161"/>
      <c r="E105" s="17"/>
      <c r="F105" s="17"/>
      <c r="G105" s="67"/>
      <c r="H105" s="162"/>
      <c r="I105" s="163"/>
      <c r="J105" s="162"/>
      <c r="K105" s="75"/>
      <c r="L105" s="164"/>
      <c r="M105" s="164"/>
      <c r="N105" s="149"/>
      <c r="O105" s="149"/>
      <c r="P105" s="164"/>
      <c r="Q105" s="164"/>
      <c r="R105" s="164"/>
    </row>
    <row r="106" spans="2:18" ht="19.899999999999999" customHeight="1" x14ac:dyDescent="0.35">
      <c r="B106" s="160"/>
      <c r="C106" s="17"/>
      <c r="D106" s="161"/>
      <c r="E106" s="17"/>
      <c r="F106" s="17"/>
      <c r="G106" s="67"/>
      <c r="H106" s="162"/>
      <c r="I106" s="163"/>
      <c r="J106" s="162"/>
      <c r="K106" s="75"/>
      <c r="L106" s="164"/>
      <c r="M106" s="164"/>
      <c r="N106" s="149"/>
      <c r="O106" s="149"/>
      <c r="P106" s="164"/>
      <c r="Q106" s="164"/>
      <c r="R106" s="164"/>
    </row>
    <row r="107" spans="2:18" ht="19.899999999999999" customHeight="1" x14ac:dyDescent="0.35">
      <c r="B107" s="160"/>
      <c r="C107" s="17"/>
      <c r="D107" s="161"/>
      <c r="E107" s="17"/>
      <c r="F107" s="17"/>
      <c r="G107" s="67"/>
      <c r="H107" s="162"/>
      <c r="I107" s="163"/>
      <c r="J107" s="162"/>
      <c r="K107" s="75"/>
      <c r="L107" s="164"/>
      <c r="M107" s="164"/>
      <c r="N107" s="149"/>
      <c r="O107" s="149"/>
      <c r="P107" s="164"/>
      <c r="Q107" s="164"/>
      <c r="R107" s="164"/>
    </row>
    <row r="108" spans="2:18" ht="19.899999999999999" customHeight="1" x14ac:dyDescent="0.35">
      <c r="B108" s="160"/>
      <c r="C108" s="17"/>
      <c r="D108" s="161"/>
      <c r="E108" s="17"/>
      <c r="F108" s="17"/>
      <c r="G108" s="67"/>
      <c r="H108" s="162"/>
      <c r="I108" s="163"/>
      <c r="J108" s="162"/>
      <c r="K108" s="75"/>
      <c r="L108" s="164"/>
      <c r="M108" s="164"/>
      <c r="N108" s="149"/>
      <c r="O108" s="149"/>
      <c r="P108" s="164"/>
      <c r="Q108" s="164"/>
      <c r="R108" s="164"/>
    </row>
    <row r="109" spans="2:18" ht="19.899999999999999" customHeight="1" x14ac:dyDescent="0.35">
      <c r="B109" s="160"/>
      <c r="C109" s="17"/>
      <c r="D109" s="161"/>
      <c r="E109" s="17"/>
      <c r="F109" s="17"/>
      <c r="G109" s="67"/>
      <c r="H109" s="162"/>
      <c r="I109" s="163"/>
      <c r="J109" s="162"/>
      <c r="K109" s="75"/>
      <c r="L109" s="164"/>
      <c r="M109" s="164"/>
      <c r="N109" s="149"/>
      <c r="O109" s="149"/>
      <c r="P109" s="164"/>
      <c r="Q109" s="164"/>
      <c r="R109" s="164"/>
    </row>
    <row r="110" spans="2:18" ht="19.899999999999999" customHeight="1" x14ac:dyDescent="0.35">
      <c r="B110" s="160"/>
      <c r="C110" s="17"/>
      <c r="D110" s="161"/>
      <c r="E110" s="17"/>
      <c r="F110" s="17"/>
      <c r="G110" s="67"/>
      <c r="H110" s="162"/>
      <c r="I110" s="163"/>
      <c r="J110" s="162"/>
      <c r="K110" s="75"/>
      <c r="L110" s="164"/>
      <c r="M110" s="164"/>
      <c r="N110" s="149"/>
      <c r="O110" s="149"/>
      <c r="P110" s="164"/>
      <c r="Q110" s="164"/>
      <c r="R110" s="164"/>
    </row>
    <row r="111" spans="2:18" ht="19.899999999999999" customHeight="1" x14ac:dyDescent="0.35">
      <c r="B111" s="160"/>
      <c r="C111" s="17"/>
      <c r="D111" s="161"/>
      <c r="E111" s="17"/>
      <c r="F111" s="17"/>
      <c r="G111" s="67"/>
      <c r="H111" s="162"/>
      <c r="I111" s="163"/>
      <c r="J111" s="162"/>
      <c r="K111" s="75"/>
      <c r="L111" s="164"/>
      <c r="M111" s="164"/>
      <c r="N111" s="149"/>
      <c r="O111" s="149"/>
      <c r="P111" s="164"/>
      <c r="Q111" s="164"/>
      <c r="R111" s="164"/>
    </row>
    <row r="112" spans="2:18" ht="19.899999999999999" customHeight="1" x14ac:dyDescent="0.35">
      <c r="B112" s="160"/>
      <c r="C112" s="17"/>
      <c r="D112" s="161"/>
      <c r="E112" s="17"/>
      <c r="F112" s="17"/>
      <c r="G112" s="67"/>
      <c r="H112" s="162"/>
      <c r="I112" s="163"/>
      <c r="J112" s="162"/>
      <c r="K112" s="75"/>
      <c r="L112" s="164"/>
      <c r="M112" s="164"/>
      <c r="N112" s="149"/>
      <c r="O112" s="149"/>
      <c r="P112" s="164"/>
      <c r="Q112" s="164"/>
      <c r="R112" s="164"/>
    </row>
    <row r="113" spans="2:18" ht="19.899999999999999" customHeight="1" x14ac:dyDescent="0.35">
      <c r="B113" s="160"/>
      <c r="C113" s="17"/>
      <c r="D113" s="161"/>
      <c r="E113" s="17"/>
      <c r="F113" s="17"/>
      <c r="G113" s="67"/>
      <c r="H113" s="162"/>
      <c r="I113" s="163"/>
      <c r="J113" s="162"/>
      <c r="K113" s="75"/>
      <c r="L113" s="164"/>
      <c r="M113" s="164"/>
      <c r="N113" s="149"/>
      <c r="O113" s="149"/>
      <c r="P113" s="164"/>
      <c r="Q113" s="164"/>
      <c r="R113" s="164"/>
    </row>
    <row r="114" spans="2:18" ht="19.899999999999999" customHeight="1" x14ac:dyDescent="0.35">
      <c r="B114" s="160"/>
      <c r="C114" s="17"/>
      <c r="D114" s="161"/>
      <c r="E114" s="17"/>
      <c r="F114" s="17"/>
      <c r="G114" s="67"/>
      <c r="H114" s="162"/>
      <c r="I114" s="163"/>
      <c r="J114" s="162"/>
      <c r="K114" s="75"/>
      <c r="L114" s="164"/>
      <c r="M114" s="164"/>
      <c r="N114" s="149"/>
      <c r="O114" s="149"/>
      <c r="P114" s="164"/>
      <c r="Q114" s="164"/>
      <c r="R114" s="164"/>
    </row>
    <row r="115" spans="2:18" ht="19.899999999999999" customHeight="1" x14ac:dyDescent="0.35">
      <c r="B115" s="160"/>
      <c r="C115" s="17"/>
      <c r="D115" s="161"/>
      <c r="E115" s="17"/>
      <c r="F115" s="17"/>
      <c r="G115" s="67"/>
      <c r="H115" s="162"/>
      <c r="I115" s="163"/>
      <c r="J115" s="162"/>
      <c r="K115" s="75"/>
      <c r="L115" s="164"/>
      <c r="M115" s="164"/>
      <c r="N115" s="149"/>
      <c r="O115" s="149"/>
      <c r="P115" s="164"/>
      <c r="Q115" s="164"/>
      <c r="R115" s="164"/>
    </row>
    <row r="116" spans="2:18" ht="19.899999999999999" customHeight="1" x14ac:dyDescent="0.35">
      <c r="B116" s="160"/>
      <c r="C116" s="17"/>
      <c r="D116" s="161"/>
      <c r="E116" s="17"/>
      <c r="F116" s="17"/>
      <c r="G116" s="67"/>
      <c r="H116" s="162"/>
      <c r="I116" s="163"/>
      <c r="J116" s="162"/>
      <c r="K116" s="75"/>
      <c r="L116" s="164"/>
      <c r="M116" s="164"/>
      <c r="N116" s="149"/>
      <c r="O116" s="149"/>
      <c r="P116" s="164"/>
      <c r="Q116" s="164"/>
      <c r="R116" s="164"/>
    </row>
    <row r="117" spans="2:18" ht="19.899999999999999" customHeight="1" x14ac:dyDescent="0.35">
      <c r="B117" s="160"/>
      <c r="C117" s="17"/>
      <c r="D117" s="161"/>
      <c r="E117" s="17"/>
      <c r="F117" s="17"/>
      <c r="G117" s="67"/>
      <c r="H117" s="162"/>
      <c r="I117" s="163"/>
      <c r="J117" s="162"/>
      <c r="K117" s="75"/>
      <c r="L117" s="164"/>
      <c r="M117" s="164"/>
      <c r="N117" s="149"/>
      <c r="O117" s="149"/>
      <c r="P117" s="164"/>
      <c r="Q117" s="164"/>
      <c r="R117" s="164"/>
    </row>
    <row r="118" spans="2:18" ht="19.899999999999999" customHeight="1" x14ac:dyDescent="0.35">
      <c r="B118" s="160"/>
      <c r="C118" s="17"/>
      <c r="D118" s="161"/>
      <c r="E118" s="17"/>
      <c r="F118" s="17"/>
      <c r="G118" s="67"/>
      <c r="H118" s="162"/>
      <c r="I118" s="163"/>
      <c r="J118" s="162"/>
      <c r="K118" s="75"/>
      <c r="L118" s="164"/>
      <c r="M118" s="164"/>
      <c r="N118" s="149"/>
      <c r="O118" s="149"/>
      <c r="P118" s="164"/>
      <c r="Q118" s="164"/>
      <c r="R118" s="164"/>
    </row>
    <row r="119" spans="2:18" ht="19.899999999999999" customHeight="1" x14ac:dyDescent="0.35">
      <c r="B119" s="160"/>
      <c r="C119" s="17"/>
      <c r="D119" s="161"/>
      <c r="E119" s="17"/>
      <c r="F119" s="17"/>
      <c r="G119" s="67"/>
      <c r="H119" s="162"/>
      <c r="I119" s="163"/>
      <c r="J119" s="162"/>
      <c r="K119" s="75"/>
      <c r="L119" s="164"/>
      <c r="M119" s="164"/>
      <c r="N119" s="149"/>
      <c r="O119" s="149"/>
      <c r="P119" s="164"/>
      <c r="Q119" s="164"/>
      <c r="R119" s="164"/>
    </row>
    <row r="120" spans="2:18" ht="19.899999999999999" customHeight="1" x14ac:dyDescent="0.35">
      <c r="B120" s="160"/>
      <c r="C120" s="17"/>
      <c r="D120" s="161"/>
      <c r="E120" s="17"/>
      <c r="F120" s="17"/>
      <c r="G120" s="67"/>
      <c r="H120" s="162"/>
      <c r="I120" s="163"/>
      <c r="J120" s="162"/>
      <c r="K120" s="75"/>
      <c r="L120" s="164"/>
      <c r="M120" s="164"/>
      <c r="N120" s="149"/>
      <c r="O120" s="149"/>
      <c r="P120" s="164"/>
      <c r="Q120" s="164"/>
      <c r="R120" s="164"/>
    </row>
    <row r="121" spans="2:18" ht="19.899999999999999" customHeight="1" x14ac:dyDescent="0.35">
      <c r="B121" s="160"/>
      <c r="C121" s="17"/>
      <c r="D121" s="161"/>
      <c r="E121" s="17"/>
      <c r="F121" s="17"/>
      <c r="G121" s="67"/>
      <c r="H121" s="162"/>
      <c r="I121" s="163"/>
      <c r="J121" s="162"/>
      <c r="K121" s="75"/>
      <c r="L121" s="164"/>
      <c r="M121" s="164"/>
      <c r="N121" s="149"/>
      <c r="O121" s="149"/>
      <c r="P121" s="164"/>
      <c r="Q121" s="164"/>
      <c r="R121" s="164"/>
    </row>
    <row r="122" spans="2:18" ht="19.899999999999999" customHeight="1" x14ac:dyDescent="0.35">
      <c r="B122" s="160"/>
      <c r="C122" s="17"/>
      <c r="D122" s="161"/>
      <c r="E122" s="17"/>
      <c r="F122" s="17"/>
      <c r="G122" s="67"/>
      <c r="H122" s="162"/>
      <c r="I122" s="163"/>
      <c r="J122" s="162"/>
      <c r="K122" s="75"/>
      <c r="L122" s="164"/>
      <c r="M122" s="164"/>
      <c r="N122" s="149"/>
      <c r="O122" s="149"/>
      <c r="P122" s="164"/>
      <c r="Q122" s="164"/>
      <c r="R122" s="164"/>
    </row>
    <row r="123" spans="2:18" ht="19.899999999999999" customHeight="1" x14ac:dyDescent="0.35">
      <c r="B123" s="160"/>
      <c r="C123" s="17"/>
      <c r="D123" s="161"/>
      <c r="E123" s="17"/>
      <c r="F123" s="17"/>
      <c r="G123" s="67"/>
      <c r="H123" s="162"/>
      <c r="I123" s="163"/>
      <c r="J123" s="162"/>
      <c r="K123" s="75"/>
      <c r="L123" s="164"/>
      <c r="M123" s="164"/>
      <c r="N123" s="149"/>
      <c r="O123" s="149"/>
      <c r="P123" s="164"/>
      <c r="Q123" s="164"/>
      <c r="R123" s="164"/>
    </row>
    <row r="124" spans="2:18" ht="19.899999999999999" customHeight="1" x14ac:dyDescent="0.35">
      <c r="B124" s="160"/>
      <c r="C124" s="17"/>
      <c r="D124" s="161"/>
      <c r="E124" s="17"/>
      <c r="F124" s="17"/>
      <c r="G124" s="67"/>
      <c r="H124" s="162"/>
      <c r="I124" s="163"/>
      <c r="J124" s="162"/>
      <c r="K124" s="75"/>
      <c r="L124" s="164"/>
      <c r="M124" s="164"/>
      <c r="N124" s="149"/>
      <c r="O124" s="149"/>
      <c r="P124" s="164"/>
      <c r="Q124" s="164"/>
      <c r="R124" s="164"/>
    </row>
    <row r="125" spans="2:18" ht="19.899999999999999" customHeight="1" x14ac:dyDescent="0.35">
      <c r="B125" s="160"/>
      <c r="C125" s="17"/>
      <c r="D125" s="161"/>
      <c r="E125" s="17"/>
      <c r="F125" s="17"/>
      <c r="G125" s="67"/>
      <c r="H125" s="162"/>
      <c r="I125" s="163"/>
      <c r="J125" s="162"/>
      <c r="K125" s="75"/>
      <c r="L125" s="164"/>
      <c r="M125" s="164"/>
      <c r="N125" s="149"/>
      <c r="O125" s="149"/>
      <c r="P125" s="164"/>
      <c r="Q125" s="164"/>
      <c r="R125" s="164"/>
    </row>
    <row r="126" spans="2:18" ht="19.899999999999999" customHeight="1" x14ac:dyDescent="0.35">
      <c r="B126" s="160"/>
      <c r="C126" s="17"/>
      <c r="D126" s="161"/>
      <c r="E126" s="17"/>
      <c r="F126" s="17"/>
      <c r="G126" s="67"/>
      <c r="H126" s="162"/>
      <c r="I126" s="163"/>
      <c r="J126" s="162"/>
      <c r="K126" s="75"/>
      <c r="L126" s="164"/>
      <c r="M126" s="164"/>
      <c r="N126" s="149"/>
      <c r="O126" s="149"/>
      <c r="P126" s="164"/>
      <c r="Q126" s="164"/>
      <c r="R126" s="164"/>
    </row>
    <row r="127" spans="2:18" ht="19.899999999999999" customHeight="1" x14ac:dyDescent="0.35">
      <c r="B127" s="160"/>
      <c r="C127" s="17"/>
      <c r="D127" s="161"/>
      <c r="E127" s="17"/>
      <c r="F127" s="17"/>
      <c r="G127" s="67"/>
      <c r="H127" s="162"/>
      <c r="I127" s="163"/>
      <c r="J127" s="162"/>
      <c r="K127" s="75"/>
      <c r="L127" s="164"/>
      <c r="M127" s="164"/>
      <c r="N127" s="149"/>
      <c r="O127" s="149"/>
      <c r="P127" s="164"/>
      <c r="Q127" s="164"/>
      <c r="R127" s="164"/>
    </row>
    <row r="128" spans="2:18" ht="19.899999999999999" customHeight="1" x14ac:dyDescent="0.35">
      <c r="B128" s="160"/>
      <c r="C128" s="17"/>
      <c r="D128" s="161"/>
      <c r="E128" s="17"/>
      <c r="F128" s="17"/>
      <c r="G128" s="67"/>
      <c r="H128" s="162"/>
      <c r="I128" s="163"/>
      <c r="J128" s="162"/>
      <c r="K128" s="75"/>
      <c r="L128" s="164"/>
      <c r="M128" s="164"/>
      <c r="N128" s="149"/>
      <c r="O128" s="149"/>
      <c r="P128" s="164"/>
      <c r="Q128" s="164"/>
      <c r="R128" s="164"/>
    </row>
    <row r="129" spans="2:18" ht="19.899999999999999" customHeight="1" x14ac:dyDescent="0.35">
      <c r="B129" s="160"/>
      <c r="C129" s="17"/>
      <c r="D129" s="161"/>
      <c r="E129" s="17"/>
      <c r="F129" s="17"/>
      <c r="G129" s="67"/>
      <c r="H129" s="162"/>
      <c r="I129" s="163"/>
      <c r="J129" s="162"/>
      <c r="K129" s="75"/>
      <c r="L129" s="164"/>
      <c r="M129" s="164"/>
      <c r="N129" s="149"/>
      <c r="O129" s="149"/>
      <c r="P129" s="164"/>
      <c r="Q129" s="164"/>
      <c r="R129" s="164"/>
    </row>
    <row r="130" spans="2:18" ht="19.899999999999999" customHeight="1" x14ac:dyDescent="0.35">
      <c r="B130" s="160"/>
      <c r="C130" s="17"/>
      <c r="D130" s="161"/>
      <c r="E130" s="17"/>
      <c r="F130" s="17"/>
      <c r="G130" s="67"/>
      <c r="H130" s="162"/>
      <c r="I130" s="163"/>
      <c r="J130" s="162"/>
      <c r="K130" s="75"/>
      <c r="L130" s="164"/>
      <c r="M130" s="164"/>
      <c r="N130" s="149"/>
      <c r="O130" s="149"/>
      <c r="P130" s="164"/>
      <c r="Q130" s="164"/>
      <c r="R130" s="164"/>
    </row>
    <row r="131" spans="2:18" ht="19.899999999999999" customHeight="1" x14ac:dyDescent="0.35">
      <c r="B131" s="160"/>
      <c r="C131" s="17"/>
      <c r="D131" s="161"/>
      <c r="E131" s="17"/>
      <c r="F131" s="17"/>
      <c r="G131" s="67"/>
      <c r="H131" s="162"/>
      <c r="I131" s="163"/>
      <c r="J131" s="162"/>
      <c r="K131" s="75"/>
      <c r="L131" s="164"/>
      <c r="M131" s="164"/>
      <c r="N131" s="149"/>
      <c r="O131" s="149"/>
      <c r="P131" s="164"/>
      <c r="Q131" s="164"/>
      <c r="R131" s="164"/>
    </row>
    <row r="132" spans="2:18" ht="19.899999999999999" customHeight="1" x14ac:dyDescent="0.35">
      <c r="B132" s="160"/>
      <c r="C132" s="17"/>
      <c r="D132" s="161"/>
      <c r="E132" s="17"/>
      <c r="F132" s="17"/>
      <c r="G132" s="67"/>
      <c r="H132" s="162"/>
      <c r="I132" s="163"/>
      <c r="J132" s="162"/>
      <c r="K132" s="75"/>
      <c r="L132" s="164"/>
      <c r="M132" s="164"/>
      <c r="N132" s="149"/>
      <c r="O132" s="149"/>
      <c r="P132" s="164"/>
      <c r="Q132" s="164"/>
      <c r="R132" s="164"/>
    </row>
    <row r="133" spans="2:18" ht="19.899999999999999" customHeight="1" x14ac:dyDescent="0.35">
      <c r="B133" s="160"/>
      <c r="C133" s="17"/>
      <c r="D133" s="161"/>
      <c r="E133" s="17"/>
      <c r="F133" s="17"/>
      <c r="G133" s="67"/>
      <c r="H133" s="162"/>
      <c r="I133" s="163"/>
      <c r="J133" s="162"/>
      <c r="K133" s="75"/>
      <c r="L133" s="164"/>
      <c r="M133" s="164"/>
      <c r="N133" s="149"/>
      <c r="O133" s="149"/>
      <c r="P133" s="164"/>
      <c r="Q133" s="164"/>
      <c r="R133" s="164"/>
    </row>
    <row r="134" spans="2:18" ht="19.899999999999999" customHeight="1" x14ac:dyDescent="0.35">
      <c r="B134" s="160"/>
      <c r="C134" s="17"/>
      <c r="D134" s="161"/>
      <c r="E134" s="17"/>
      <c r="F134" s="17"/>
      <c r="G134" s="67"/>
      <c r="H134" s="162"/>
      <c r="I134" s="163"/>
      <c r="J134" s="162"/>
      <c r="K134" s="75"/>
      <c r="L134" s="164"/>
      <c r="M134" s="164"/>
      <c r="N134" s="149"/>
      <c r="O134" s="149"/>
      <c r="P134" s="164"/>
      <c r="Q134" s="164"/>
      <c r="R134" s="164"/>
    </row>
    <row r="135" spans="2:18" ht="19.899999999999999" customHeight="1" x14ac:dyDescent="0.35">
      <c r="B135" s="160"/>
      <c r="C135" s="17"/>
      <c r="D135" s="161"/>
      <c r="E135" s="17"/>
      <c r="F135" s="17"/>
      <c r="G135" s="67"/>
      <c r="H135" s="162"/>
      <c r="I135" s="163"/>
      <c r="J135" s="162"/>
      <c r="K135" s="75"/>
      <c r="L135" s="164"/>
      <c r="M135" s="164"/>
      <c r="N135" s="149"/>
      <c r="O135" s="149"/>
      <c r="P135" s="164"/>
      <c r="Q135" s="164"/>
      <c r="R135" s="164"/>
    </row>
    <row r="136" spans="2:18" ht="19.899999999999999" customHeight="1" x14ac:dyDescent="0.35">
      <c r="B136" s="160"/>
      <c r="C136" s="17"/>
      <c r="D136" s="161"/>
      <c r="E136" s="17"/>
      <c r="F136" s="17"/>
      <c r="G136" s="67"/>
      <c r="H136" s="162"/>
      <c r="I136" s="163"/>
      <c r="J136" s="162"/>
      <c r="K136" s="75"/>
      <c r="L136" s="164"/>
      <c r="M136" s="164"/>
      <c r="N136" s="149"/>
      <c r="O136" s="149"/>
      <c r="P136" s="164"/>
      <c r="Q136" s="164"/>
      <c r="R136" s="164"/>
    </row>
    <row r="137" spans="2:18" ht="19.899999999999999" customHeight="1" x14ac:dyDescent="0.35">
      <c r="B137" s="160"/>
      <c r="C137" s="17"/>
      <c r="D137" s="161"/>
      <c r="E137" s="17"/>
      <c r="F137" s="17"/>
      <c r="G137" s="67"/>
      <c r="H137" s="162"/>
      <c r="I137" s="163"/>
      <c r="J137" s="162"/>
      <c r="K137" s="75"/>
      <c r="L137" s="164"/>
      <c r="M137" s="164"/>
      <c r="N137" s="149"/>
      <c r="O137" s="149"/>
    </row>
    <row r="138" spans="2:18" ht="19.899999999999999" customHeight="1" x14ac:dyDescent="0.35">
      <c r="C138" s="10"/>
      <c r="D138" s="94"/>
      <c r="E138" s="10"/>
      <c r="F138" s="10"/>
      <c r="G138" s="94"/>
      <c r="H138" s="94"/>
      <c r="I138" s="10"/>
      <c r="N138" s="94"/>
      <c r="O138" s="94"/>
    </row>
    <row r="139" spans="2:18" ht="19.899999999999999" customHeight="1" x14ac:dyDescent="0.35">
      <c r="C139" s="10"/>
      <c r="D139" s="94"/>
      <c r="E139" s="10"/>
      <c r="F139" s="10"/>
      <c r="G139" s="94"/>
      <c r="H139" s="94"/>
      <c r="I139" s="10"/>
      <c r="N139" s="94"/>
      <c r="O139" s="94"/>
    </row>
    <row r="140" spans="2:18" ht="19.899999999999999" customHeight="1" x14ac:dyDescent="0.35">
      <c r="C140" s="10"/>
      <c r="D140" s="94"/>
      <c r="E140" s="10"/>
      <c r="F140" s="10"/>
      <c r="G140" s="94"/>
      <c r="H140" s="94"/>
      <c r="I140" s="10"/>
      <c r="N140" s="94"/>
      <c r="O140" s="94"/>
    </row>
    <row r="141" spans="2:18" ht="19.899999999999999" customHeight="1" x14ac:dyDescent="0.35">
      <c r="C141" s="10"/>
      <c r="D141" s="94"/>
      <c r="E141" s="10"/>
      <c r="F141" s="10"/>
      <c r="G141" s="94"/>
      <c r="H141" s="94"/>
      <c r="I141" s="10"/>
      <c r="N141" s="94"/>
      <c r="O141" s="94"/>
    </row>
    <row r="142" spans="2:18" ht="19.899999999999999" customHeight="1" x14ac:dyDescent="0.35">
      <c r="C142" s="10"/>
      <c r="D142" s="94"/>
      <c r="E142" s="10"/>
      <c r="F142" s="10"/>
      <c r="G142" s="94"/>
      <c r="H142" s="94"/>
      <c r="I142" s="10"/>
      <c r="N142" s="94"/>
      <c r="O142" s="94"/>
    </row>
    <row r="143" spans="2:18" ht="19.899999999999999" customHeight="1" x14ac:dyDescent="0.35">
      <c r="C143" s="10"/>
      <c r="D143" s="94"/>
      <c r="E143" s="10"/>
      <c r="F143" s="10"/>
      <c r="G143" s="94"/>
      <c r="H143" s="94"/>
      <c r="I143" s="10"/>
      <c r="N143" s="94"/>
      <c r="O143" s="94"/>
    </row>
    <row r="144" spans="2:18" ht="19.899999999999999" customHeight="1" x14ac:dyDescent="0.35">
      <c r="C144" s="10"/>
      <c r="D144" s="94"/>
      <c r="E144" s="10"/>
      <c r="F144" s="10"/>
      <c r="G144" s="94"/>
      <c r="H144" s="94"/>
      <c r="I144" s="10"/>
      <c r="N144" s="94"/>
      <c r="O144" s="94"/>
    </row>
    <row r="145" spans="3:15" ht="19.899999999999999" customHeight="1" x14ac:dyDescent="0.35">
      <c r="C145" s="10"/>
      <c r="D145" s="94"/>
      <c r="E145" s="10"/>
      <c r="F145" s="10"/>
      <c r="G145" s="94"/>
      <c r="H145" s="94"/>
      <c r="I145" s="10"/>
      <c r="N145" s="94"/>
      <c r="O145" s="94"/>
    </row>
    <row r="146" spans="3:15" x14ac:dyDescent="0.35">
      <c r="C146" s="10"/>
      <c r="D146" s="94"/>
      <c r="E146" s="10"/>
      <c r="F146" s="10"/>
      <c r="G146" s="94"/>
      <c r="H146" s="94"/>
      <c r="I146" s="10"/>
      <c r="N146" s="94"/>
      <c r="O146" s="94"/>
    </row>
    <row r="147" spans="3:15" x14ac:dyDescent="0.35">
      <c r="C147" s="10"/>
      <c r="D147" s="94"/>
      <c r="E147" s="10"/>
      <c r="F147" s="10"/>
      <c r="G147" s="94"/>
      <c r="H147" s="94"/>
      <c r="I147" s="10"/>
      <c r="N147" s="94"/>
      <c r="O147" s="94"/>
    </row>
    <row r="148" spans="3:15" x14ac:dyDescent="0.35">
      <c r="C148" s="10"/>
      <c r="D148" s="94"/>
      <c r="E148" s="10"/>
      <c r="F148" s="10"/>
      <c r="G148" s="94"/>
      <c r="H148" s="94"/>
      <c r="I148" s="10"/>
      <c r="N148" s="94"/>
      <c r="O148" s="94"/>
    </row>
    <row r="149" spans="3:15" x14ac:dyDescent="0.35">
      <c r="C149" s="10"/>
      <c r="D149" s="94"/>
      <c r="E149" s="10"/>
      <c r="F149" s="10"/>
      <c r="G149" s="94"/>
      <c r="H149" s="94"/>
      <c r="I149" s="10"/>
      <c r="N149" s="94"/>
      <c r="O149" s="94"/>
    </row>
    <row r="150" spans="3:15" x14ac:dyDescent="0.35">
      <c r="C150" s="10"/>
      <c r="D150" s="94"/>
      <c r="E150" s="10"/>
      <c r="F150" s="10"/>
      <c r="G150" s="94"/>
      <c r="H150" s="94"/>
      <c r="I150" s="10"/>
      <c r="N150" s="94"/>
      <c r="O150" s="94"/>
    </row>
    <row r="151" spans="3:15" x14ac:dyDescent="0.35">
      <c r="C151" s="10"/>
      <c r="D151" s="94"/>
      <c r="E151" s="10"/>
      <c r="F151" s="10"/>
      <c r="G151" s="94"/>
      <c r="H151" s="94"/>
      <c r="I151" s="10"/>
      <c r="N151" s="94"/>
      <c r="O151" s="94"/>
    </row>
    <row r="152" spans="3:15" x14ac:dyDescent="0.35">
      <c r="C152" s="10"/>
      <c r="D152" s="94"/>
      <c r="E152" s="10"/>
      <c r="F152" s="10"/>
      <c r="G152" s="94"/>
      <c r="H152" s="94"/>
      <c r="I152" s="10"/>
      <c r="N152" s="94"/>
      <c r="O152" s="94"/>
    </row>
    <row r="153" spans="3:15" x14ac:dyDescent="0.35">
      <c r="C153" s="10"/>
      <c r="D153" s="94"/>
      <c r="E153" s="10"/>
      <c r="F153" s="10"/>
      <c r="G153" s="94"/>
      <c r="H153" s="94"/>
      <c r="I153" s="10"/>
      <c r="N153" s="94"/>
      <c r="O153" s="94"/>
    </row>
    <row r="154" spans="3:15" x14ac:dyDescent="0.35">
      <c r="C154" s="10"/>
      <c r="D154" s="94"/>
      <c r="E154" s="10"/>
      <c r="F154" s="10"/>
      <c r="G154" s="94"/>
      <c r="H154" s="94"/>
      <c r="I154" s="10"/>
      <c r="N154" s="94"/>
      <c r="O154" s="94"/>
    </row>
    <row r="155" spans="3:15" x14ac:dyDescent="0.35">
      <c r="C155" s="10"/>
      <c r="D155" s="94"/>
      <c r="E155" s="10"/>
      <c r="F155" s="10"/>
      <c r="G155" s="94"/>
      <c r="H155" s="94"/>
      <c r="I155" s="10"/>
      <c r="N155" s="94"/>
      <c r="O155" s="94"/>
    </row>
    <row r="156" spans="3:15" x14ac:dyDescent="0.35">
      <c r="C156" s="10"/>
      <c r="D156" s="94"/>
      <c r="E156" s="10"/>
      <c r="F156" s="10"/>
      <c r="G156" s="94"/>
      <c r="H156" s="94"/>
      <c r="I156" s="10"/>
      <c r="N156" s="94"/>
      <c r="O156" s="94"/>
    </row>
    <row r="157" spans="3:15" x14ac:dyDescent="0.35">
      <c r="C157" s="10"/>
      <c r="D157" s="94"/>
      <c r="E157" s="10"/>
      <c r="F157" s="10"/>
      <c r="G157" s="94"/>
      <c r="H157" s="94"/>
      <c r="I157" s="10"/>
      <c r="N157" s="94"/>
      <c r="O157" s="94"/>
    </row>
    <row r="158" spans="3:15" x14ac:dyDescent="0.35">
      <c r="C158" s="10"/>
      <c r="D158" s="94"/>
      <c r="E158" s="10"/>
      <c r="F158" s="10"/>
      <c r="G158" s="94"/>
      <c r="H158" s="94"/>
      <c r="I158" s="10"/>
      <c r="N158" s="94"/>
      <c r="O158" s="94"/>
    </row>
    <row r="159" spans="3:15" x14ac:dyDescent="0.35">
      <c r="C159" s="10"/>
      <c r="D159" s="94"/>
      <c r="E159" s="10"/>
      <c r="F159" s="10"/>
      <c r="G159" s="94"/>
      <c r="H159" s="94"/>
      <c r="I159" s="10"/>
      <c r="N159" s="94"/>
      <c r="O159" s="94"/>
    </row>
    <row r="160" spans="3:15" x14ac:dyDescent="0.35">
      <c r="C160" s="10"/>
      <c r="D160" s="94"/>
      <c r="E160" s="10"/>
      <c r="F160" s="10"/>
      <c r="G160" s="94"/>
      <c r="H160" s="94"/>
      <c r="I160" s="10"/>
      <c r="N160" s="94"/>
      <c r="O160" s="94"/>
    </row>
    <row r="161" spans="3:15" x14ac:dyDescent="0.35">
      <c r="C161" s="10"/>
      <c r="D161" s="94"/>
      <c r="E161" s="10"/>
      <c r="F161" s="10"/>
      <c r="G161" s="94"/>
      <c r="H161" s="94"/>
      <c r="I161" s="10"/>
      <c r="N161" s="94"/>
      <c r="O161" s="94"/>
    </row>
    <row r="162" spans="3:15" x14ac:dyDescent="0.35">
      <c r="C162" s="10"/>
      <c r="D162" s="94"/>
      <c r="E162" s="10"/>
      <c r="F162" s="10"/>
      <c r="G162" s="94"/>
      <c r="H162" s="94"/>
      <c r="I162" s="10"/>
      <c r="N162" s="94"/>
      <c r="O162" s="94"/>
    </row>
    <row r="163" spans="3:15" x14ac:dyDescent="0.35">
      <c r="C163" s="10"/>
      <c r="D163" s="94"/>
      <c r="E163" s="10"/>
      <c r="F163" s="10"/>
      <c r="G163" s="94"/>
      <c r="H163" s="94"/>
      <c r="I163" s="10"/>
      <c r="N163" s="94"/>
      <c r="O163" s="94"/>
    </row>
    <row r="164" spans="3:15" x14ac:dyDescent="0.35">
      <c r="C164" s="10"/>
      <c r="D164" s="94"/>
      <c r="E164" s="10"/>
      <c r="F164" s="10"/>
      <c r="G164" s="94"/>
      <c r="H164" s="94"/>
      <c r="I164" s="10"/>
      <c r="N164" s="94"/>
      <c r="O164" s="94"/>
    </row>
    <row r="165" spans="3:15" x14ac:dyDescent="0.35">
      <c r="C165" s="10"/>
      <c r="D165" s="94"/>
      <c r="E165" s="10"/>
      <c r="F165" s="10"/>
      <c r="G165" s="94"/>
      <c r="H165" s="94"/>
      <c r="I165" s="10"/>
      <c r="N165" s="94"/>
      <c r="O165" s="94"/>
    </row>
    <row r="166" spans="3:15" x14ac:dyDescent="0.35">
      <c r="C166" s="10"/>
      <c r="D166" s="94"/>
      <c r="E166" s="10"/>
      <c r="F166" s="10"/>
      <c r="G166" s="94"/>
      <c r="H166" s="94"/>
      <c r="I166" s="10"/>
      <c r="N166" s="94"/>
      <c r="O166" s="94"/>
    </row>
    <row r="167" spans="3:15" x14ac:dyDescent="0.35">
      <c r="C167" s="10"/>
      <c r="D167" s="94"/>
      <c r="E167" s="10"/>
      <c r="F167" s="10"/>
      <c r="G167" s="94"/>
      <c r="H167" s="94"/>
      <c r="I167" s="10"/>
      <c r="N167" s="94"/>
      <c r="O167" s="94"/>
    </row>
    <row r="168" spans="3:15" x14ac:dyDescent="0.35">
      <c r="C168" s="10"/>
      <c r="D168" s="94"/>
      <c r="E168" s="10"/>
      <c r="F168" s="10"/>
      <c r="G168" s="94"/>
      <c r="H168" s="94"/>
      <c r="I168" s="10"/>
      <c r="N168" s="94"/>
      <c r="O168" s="94"/>
    </row>
    <row r="169" spans="3:15" x14ac:dyDescent="0.35">
      <c r="C169" s="10"/>
      <c r="D169" s="94"/>
      <c r="E169" s="10"/>
      <c r="F169" s="10"/>
      <c r="G169" s="94"/>
      <c r="H169" s="94"/>
      <c r="I169" s="10"/>
      <c r="N169" s="94"/>
      <c r="O169" s="94"/>
    </row>
    <row r="170" spans="3:15" x14ac:dyDescent="0.35">
      <c r="C170" s="10"/>
      <c r="D170" s="94"/>
      <c r="E170" s="10"/>
      <c r="F170" s="10"/>
      <c r="G170" s="94"/>
      <c r="H170" s="94"/>
      <c r="I170" s="10"/>
      <c r="N170" s="94"/>
      <c r="O170" s="94"/>
    </row>
    <row r="171" spans="3:15" x14ac:dyDescent="0.35">
      <c r="C171" s="10"/>
      <c r="D171" s="94"/>
      <c r="E171" s="10"/>
      <c r="F171" s="10"/>
      <c r="G171" s="94"/>
      <c r="H171" s="94"/>
      <c r="I171" s="10"/>
      <c r="N171" s="94"/>
      <c r="O171" s="94"/>
    </row>
    <row r="172" spans="3:15" x14ac:dyDescent="0.35">
      <c r="C172" s="10"/>
      <c r="D172" s="94"/>
      <c r="E172" s="10"/>
      <c r="F172" s="10"/>
      <c r="G172" s="94"/>
      <c r="H172" s="94"/>
      <c r="I172" s="10"/>
      <c r="N172" s="94"/>
      <c r="O172" s="94"/>
    </row>
    <row r="173" spans="3:15" x14ac:dyDescent="0.35">
      <c r="C173" s="10"/>
      <c r="D173" s="94"/>
      <c r="E173" s="10"/>
      <c r="F173" s="10"/>
      <c r="G173" s="94"/>
      <c r="H173" s="94"/>
      <c r="I173" s="10"/>
      <c r="N173" s="94"/>
      <c r="O173" s="94"/>
    </row>
    <row r="174" spans="3:15" x14ac:dyDescent="0.35">
      <c r="C174" s="10"/>
      <c r="D174" s="94"/>
      <c r="E174" s="10"/>
      <c r="F174" s="10"/>
      <c r="G174" s="94"/>
      <c r="H174" s="94"/>
      <c r="I174" s="10"/>
      <c r="N174" s="94"/>
      <c r="O174" s="94"/>
    </row>
    <row r="175" spans="3:15" x14ac:dyDescent="0.35">
      <c r="C175" s="10"/>
      <c r="D175" s="94"/>
      <c r="E175" s="10"/>
      <c r="F175" s="10"/>
      <c r="G175" s="94"/>
      <c r="H175" s="94"/>
      <c r="I175" s="10"/>
      <c r="N175" s="94"/>
      <c r="O175" s="94"/>
    </row>
    <row r="176" spans="3:15" x14ac:dyDescent="0.35">
      <c r="C176" s="10"/>
      <c r="D176" s="94"/>
      <c r="E176" s="10"/>
      <c r="F176" s="10"/>
      <c r="G176" s="94"/>
      <c r="H176" s="94"/>
      <c r="I176" s="10"/>
      <c r="N176" s="94"/>
      <c r="O176" s="94"/>
    </row>
    <row r="177" spans="3:15" x14ac:dyDescent="0.35">
      <c r="C177" s="10"/>
      <c r="D177" s="94"/>
      <c r="E177" s="10"/>
      <c r="F177" s="10"/>
      <c r="G177" s="94"/>
      <c r="H177" s="94"/>
      <c r="I177" s="10"/>
      <c r="N177" s="94"/>
      <c r="O177" s="94"/>
    </row>
    <row r="178" spans="3:15" x14ac:dyDescent="0.35">
      <c r="C178" s="10"/>
      <c r="D178" s="94"/>
      <c r="E178" s="10"/>
      <c r="F178" s="10"/>
      <c r="G178" s="94"/>
      <c r="H178" s="94"/>
      <c r="I178" s="10"/>
      <c r="N178" s="94"/>
      <c r="O178" s="94"/>
    </row>
    <row r="179" spans="3:15" x14ac:dyDescent="0.35">
      <c r="C179" s="10"/>
      <c r="D179" s="94"/>
      <c r="E179" s="10"/>
      <c r="F179" s="10"/>
      <c r="G179" s="94"/>
      <c r="H179" s="94"/>
      <c r="I179" s="10"/>
      <c r="N179" s="94"/>
      <c r="O179" s="94"/>
    </row>
    <row r="180" spans="3:15" x14ac:dyDescent="0.35">
      <c r="C180" s="10"/>
      <c r="D180" s="94"/>
      <c r="E180" s="10"/>
      <c r="F180" s="10"/>
      <c r="G180" s="94"/>
      <c r="H180" s="94"/>
      <c r="I180" s="10"/>
      <c r="N180" s="94"/>
      <c r="O180" s="94"/>
    </row>
    <row r="181" spans="3:15" x14ac:dyDescent="0.35">
      <c r="C181" s="10"/>
      <c r="D181" s="94"/>
      <c r="E181" s="10"/>
      <c r="F181" s="10"/>
      <c r="G181" s="94"/>
      <c r="H181" s="94"/>
      <c r="I181" s="10"/>
      <c r="N181" s="94"/>
      <c r="O181" s="94"/>
    </row>
    <row r="182" spans="3:15" x14ac:dyDescent="0.35">
      <c r="C182" s="10"/>
      <c r="D182" s="94"/>
      <c r="E182" s="10"/>
      <c r="F182" s="10"/>
      <c r="G182" s="94"/>
      <c r="H182" s="94"/>
      <c r="I182" s="10"/>
      <c r="N182" s="94"/>
      <c r="O182" s="94"/>
    </row>
    <row r="183" spans="3:15" x14ac:dyDescent="0.35">
      <c r="C183" s="10"/>
      <c r="D183" s="94"/>
      <c r="E183" s="10"/>
      <c r="F183" s="10"/>
      <c r="G183" s="94"/>
      <c r="H183" s="94"/>
      <c r="I183" s="10"/>
      <c r="N183" s="94"/>
      <c r="O183" s="94"/>
    </row>
    <row r="184" spans="3:15" x14ac:dyDescent="0.35">
      <c r="C184" s="10"/>
      <c r="D184" s="94"/>
      <c r="E184" s="10"/>
      <c r="F184" s="10"/>
      <c r="G184" s="94"/>
      <c r="H184" s="94"/>
      <c r="I184" s="10"/>
      <c r="N184" s="94"/>
      <c r="O184" s="94"/>
    </row>
    <row r="185" spans="3:15" x14ac:dyDescent="0.35">
      <c r="C185" s="10"/>
      <c r="D185" s="94"/>
      <c r="E185" s="10"/>
      <c r="F185" s="10"/>
      <c r="G185" s="94"/>
      <c r="H185" s="94"/>
      <c r="I185" s="10"/>
      <c r="N185" s="94"/>
      <c r="O185" s="94"/>
    </row>
    <row r="186" spans="3:15" x14ac:dyDescent="0.35">
      <c r="C186" s="10"/>
      <c r="D186" s="94"/>
      <c r="E186" s="10"/>
      <c r="F186" s="10"/>
      <c r="G186" s="94"/>
      <c r="H186" s="94"/>
      <c r="I186" s="10"/>
      <c r="N186" s="94"/>
      <c r="O186" s="94"/>
    </row>
    <row r="187" spans="3:15" x14ac:dyDescent="0.35">
      <c r="C187" s="10"/>
      <c r="D187" s="94"/>
      <c r="E187" s="10"/>
      <c r="F187" s="10"/>
      <c r="G187" s="94"/>
      <c r="H187" s="94"/>
      <c r="I187" s="10"/>
      <c r="N187" s="94"/>
      <c r="O187" s="94"/>
    </row>
    <row r="188" spans="3:15" x14ac:dyDescent="0.35">
      <c r="C188" s="10"/>
      <c r="D188" s="94"/>
      <c r="E188" s="10"/>
      <c r="F188" s="10"/>
      <c r="G188" s="94"/>
      <c r="H188" s="94"/>
      <c r="I188" s="10"/>
      <c r="N188" s="94"/>
      <c r="O188" s="94"/>
    </row>
    <row r="189" spans="3:15" x14ac:dyDescent="0.35">
      <c r="C189" s="10"/>
      <c r="D189" s="94"/>
      <c r="E189" s="10"/>
      <c r="F189" s="10"/>
      <c r="G189" s="94"/>
      <c r="H189" s="94"/>
      <c r="I189" s="10"/>
      <c r="N189" s="94"/>
      <c r="O189" s="94"/>
    </row>
    <row r="190" spans="3:15" x14ac:dyDescent="0.35">
      <c r="C190" s="10"/>
      <c r="D190" s="94"/>
      <c r="E190" s="10"/>
      <c r="F190" s="10"/>
      <c r="G190" s="94"/>
      <c r="H190" s="94"/>
      <c r="I190" s="10"/>
      <c r="N190" s="94"/>
      <c r="O190" s="94"/>
    </row>
    <row r="191" spans="3:15" x14ac:dyDescent="0.35">
      <c r="C191" s="10"/>
      <c r="D191" s="94"/>
      <c r="E191" s="10"/>
      <c r="F191" s="10"/>
      <c r="G191" s="94"/>
      <c r="H191" s="94"/>
      <c r="I191" s="10"/>
      <c r="N191" s="94"/>
      <c r="O191" s="94"/>
    </row>
    <row r="192" spans="3:15" x14ac:dyDescent="0.35">
      <c r="C192" s="10"/>
      <c r="D192" s="94"/>
      <c r="E192" s="10"/>
      <c r="F192" s="10"/>
      <c r="G192" s="94"/>
      <c r="H192" s="94"/>
      <c r="I192" s="10"/>
      <c r="N192" s="94"/>
      <c r="O192" s="94"/>
    </row>
    <row r="193" spans="3:15" x14ac:dyDescent="0.35">
      <c r="C193" s="10"/>
      <c r="D193" s="94"/>
      <c r="E193" s="10"/>
      <c r="F193" s="10"/>
      <c r="G193" s="94"/>
      <c r="H193" s="94"/>
      <c r="I193" s="10"/>
      <c r="N193" s="94"/>
      <c r="O193" s="94"/>
    </row>
    <row r="194" spans="3:15" x14ac:dyDescent="0.35">
      <c r="C194" s="10"/>
      <c r="D194" s="94"/>
      <c r="E194" s="10"/>
      <c r="F194" s="10"/>
      <c r="G194" s="94"/>
      <c r="H194" s="94"/>
      <c r="I194" s="10"/>
      <c r="N194" s="94"/>
      <c r="O194" s="94"/>
    </row>
    <row r="195" spans="3:15" x14ac:dyDescent="0.35">
      <c r="C195" s="10"/>
      <c r="D195" s="94"/>
      <c r="E195" s="10"/>
      <c r="F195" s="10"/>
      <c r="G195" s="94"/>
      <c r="H195" s="94"/>
      <c r="I195" s="10"/>
      <c r="N195" s="94"/>
      <c r="O195" s="94"/>
    </row>
    <row r="196" spans="3:15" x14ac:dyDescent="0.35">
      <c r="C196" s="10"/>
      <c r="D196" s="94"/>
      <c r="E196" s="10"/>
      <c r="F196" s="10"/>
      <c r="G196" s="94"/>
      <c r="H196" s="94"/>
      <c r="I196" s="10"/>
      <c r="N196" s="94"/>
      <c r="O196" s="94"/>
    </row>
    <row r="197" spans="3:15" x14ac:dyDescent="0.35">
      <c r="C197" s="10"/>
      <c r="D197" s="94"/>
      <c r="E197" s="10"/>
      <c r="F197" s="10"/>
      <c r="G197" s="94"/>
      <c r="H197" s="94"/>
      <c r="I197" s="10"/>
      <c r="N197" s="94"/>
      <c r="O197" s="94"/>
    </row>
    <row r="198" spans="3:15" x14ac:dyDescent="0.35">
      <c r="C198" s="10"/>
      <c r="D198" s="94"/>
      <c r="E198" s="10"/>
      <c r="F198" s="10"/>
      <c r="G198" s="94"/>
      <c r="H198" s="94"/>
      <c r="I198" s="10"/>
      <c r="N198" s="94"/>
      <c r="O198" s="94"/>
    </row>
    <row r="199" spans="3:15" x14ac:dyDescent="0.35">
      <c r="C199" s="10"/>
      <c r="D199" s="94"/>
      <c r="E199" s="10"/>
      <c r="F199" s="10"/>
      <c r="G199" s="94"/>
      <c r="H199" s="94"/>
      <c r="I199" s="10"/>
      <c r="N199" s="94"/>
      <c r="O199" s="94"/>
    </row>
    <row r="200" spans="3:15" x14ac:dyDescent="0.35">
      <c r="C200" s="10"/>
      <c r="D200" s="94"/>
      <c r="E200" s="10"/>
      <c r="F200" s="10"/>
      <c r="G200" s="94"/>
      <c r="H200" s="94"/>
      <c r="I200" s="10"/>
      <c r="N200" s="94"/>
      <c r="O200" s="94"/>
    </row>
    <row r="201" spans="3:15" x14ac:dyDescent="0.35">
      <c r="C201" s="10"/>
      <c r="D201" s="94"/>
      <c r="E201" s="10"/>
      <c r="F201" s="10"/>
      <c r="G201" s="94"/>
      <c r="H201" s="94"/>
      <c r="I201" s="10"/>
      <c r="N201" s="94"/>
      <c r="O201" s="94"/>
    </row>
    <row r="202" spans="3:15" x14ac:dyDescent="0.35">
      <c r="C202" s="10"/>
      <c r="D202" s="94"/>
      <c r="E202" s="10"/>
      <c r="F202" s="10"/>
      <c r="G202" s="94"/>
      <c r="H202" s="94"/>
      <c r="I202" s="10"/>
      <c r="N202" s="94"/>
      <c r="O202" s="94"/>
    </row>
    <row r="203" spans="3:15" x14ac:dyDescent="0.35">
      <c r="C203" s="10"/>
      <c r="D203" s="94"/>
      <c r="E203" s="10"/>
      <c r="F203" s="10"/>
      <c r="G203" s="94"/>
      <c r="H203" s="94"/>
      <c r="I203" s="10"/>
      <c r="N203" s="94"/>
      <c r="O203" s="94"/>
    </row>
    <row r="204" spans="3:15" x14ac:dyDescent="0.35">
      <c r="C204" s="10"/>
      <c r="D204" s="94"/>
      <c r="E204" s="10"/>
      <c r="F204" s="10"/>
      <c r="G204" s="94"/>
      <c r="H204" s="94"/>
      <c r="I204" s="10"/>
      <c r="N204" s="94"/>
      <c r="O204" s="94"/>
    </row>
    <row r="205" spans="3:15" x14ac:dyDescent="0.35">
      <c r="C205" s="10"/>
      <c r="D205" s="94"/>
      <c r="E205" s="10"/>
      <c r="F205" s="10"/>
      <c r="G205" s="94"/>
      <c r="H205" s="94"/>
      <c r="I205" s="10"/>
      <c r="N205" s="94"/>
      <c r="O205" s="94"/>
    </row>
    <row r="206" spans="3:15" x14ac:dyDescent="0.35">
      <c r="C206" s="10"/>
      <c r="D206" s="94"/>
      <c r="E206" s="10"/>
      <c r="F206" s="10"/>
      <c r="G206" s="94"/>
      <c r="H206" s="94"/>
      <c r="I206" s="10"/>
      <c r="N206" s="94"/>
      <c r="O206" s="94"/>
    </row>
    <row r="207" spans="3:15" x14ac:dyDescent="0.35">
      <c r="C207" s="10"/>
      <c r="D207" s="94"/>
      <c r="E207" s="10"/>
      <c r="F207" s="10"/>
      <c r="G207" s="94"/>
      <c r="H207" s="94"/>
      <c r="I207" s="10"/>
      <c r="N207" s="94"/>
      <c r="O207" s="94"/>
    </row>
    <row r="208" spans="3:15" x14ac:dyDescent="0.35">
      <c r="C208" s="10"/>
      <c r="D208" s="94"/>
      <c r="E208" s="10"/>
      <c r="F208" s="10"/>
      <c r="G208" s="94"/>
      <c r="H208" s="94"/>
      <c r="I208" s="10"/>
      <c r="N208" s="94"/>
      <c r="O208" s="94"/>
    </row>
    <row r="209" spans="3:15" x14ac:dyDescent="0.35">
      <c r="C209" s="10"/>
      <c r="D209" s="94"/>
      <c r="E209" s="10"/>
      <c r="F209" s="10"/>
      <c r="G209" s="94"/>
      <c r="H209" s="94"/>
      <c r="I209" s="10"/>
      <c r="N209" s="94"/>
      <c r="O209" s="94"/>
    </row>
    <row r="210" spans="3:15" x14ac:dyDescent="0.35">
      <c r="C210" s="10"/>
      <c r="D210" s="94"/>
      <c r="E210" s="10"/>
      <c r="F210" s="10"/>
      <c r="G210" s="94"/>
      <c r="H210" s="94"/>
      <c r="I210" s="10"/>
      <c r="N210" s="94"/>
      <c r="O210" s="94"/>
    </row>
    <row r="211" spans="3:15" x14ac:dyDescent="0.35">
      <c r="C211" s="10"/>
      <c r="D211" s="94"/>
      <c r="E211" s="10"/>
      <c r="F211" s="10"/>
      <c r="G211" s="94"/>
      <c r="H211" s="94"/>
      <c r="I211" s="10"/>
      <c r="N211" s="94"/>
      <c r="O211" s="94"/>
    </row>
    <row r="212" spans="3:15" x14ac:dyDescent="0.35">
      <c r="C212" s="10"/>
      <c r="D212" s="94"/>
      <c r="E212" s="10"/>
      <c r="F212" s="10"/>
      <c r="G212" s="94"/>
      <c r="H212" s="94"/>
      <c r="I212" s="10"/>
      <c r="N212" s="94"/>
      <c r="O212" s="94"/>
    </row>
    <row r="213" spans="3:15" x14ac:dyDescent="0.35">
      <c r="C213" s="10"/>
      <c r="D213" s="94"/>
      <c r="E213" s="10"/>
      <c r="F213" s="10"/>
      <c r="G213" s="94"/>
      <c r="H213" s="94"/>
      <c r="I213" s="10"/>
      <c r="N213" s="94"/>
      <c r="O213" s="94"/>
    </row>
    <row r="214" spans="3:15" x14ac:dyDescent="0.35">
      <c r="C214" s="10"/>
      <c r="D214" s="94"/>
      <c r="E214" s="10"/>
      <c r="F214" s="10"/>
      <c r="G214" s="94"/>
      <c r="H214" s="94"/>
      <c r="I214" s="10"/>
      <c r="N214" s="94"/>
      <c r="O214" s="94"/>
    </row>
    <row r="215" spans="3:15" x14ac:dyDescent="0.35">
      <c r="C215" s="10"/>
      <c r="D215" s="94"/>
      <c r="E215" s="10"/>
      <c r="F215" s="10"/>
      <c r="G215" s="94"/>
      <c r="H215" s="94"/>
      <c r="I215" s="10"/>
      <c r="N215" s="94"/>
      <c r="O215" s="94"/>
    </row>
    <row r="216" spans="3:15" x14ac:dyDescent="0.35">
      <c r="C216" s="10"/>
      <c r="D216" s="94"/>
      <c r="E216" s="10"/>
      <c r="F216" s="10"/>
      <c r="G216" s="94"/>
      <c r="H216" s="94"/>
      <c r="I216" s="10"/>
      <c r="N216" s="94"/>
      <c r="O216" s="94"/>
    </row>
    <row r="217" spans="3:15" x14ac:dyDescent="0.35">
      <c r="C217" s="10"/>
      <c r="D217" s="94"/>
      <c r="E217" s="10"/>
      <c r="F217" s="10"/>
      <c r="G217" s="94"/>
      <c r="H217" s="94"/>
      <c r="I217" s="10"/>
      <c r="N217" s="94"/>
      <c r="O217" s="94"/>
    </row>
    <row r="218" spans="3:15" x14ac:dyDescent="0.35">
      <c r="C218" s="10"/>
      <c r="D218" s="94"/>
      <c r="E218" s="10"/>
      <c r="F218" s="10"/>
      <c r="G218" s="94"/>
      <c r="H218" s="94"/>
      <c r="I218" s="10"/>
      <c r="N218" s="94"/>
      <c r="O218" s="94"/>
    </row>
    <row r="219" spans="3:15" x14ac:dyDescent="0.35">
      <c r="C219" s="10"/>
      <c r="D219" s="94"/>
      <c r="E219" s="10"/>
      <c r="F219" s="10"/>
      <c r="G219" s="94"/>
      <c r="H219" s="94"/>
      <c r="I219" s="10"/>
      <c r="N219" s="94"/>
      <c r="O219" s="94"/>
    </row>
    <row r="220" spans="3:15" x14ac:dyDescent="0.35">
      <c r="C220" s="10"/>
      <c r="D220" s="94"/>
      <c r="E220" s="10"/>
      <c r="F220" s="10"/>
      <c r="G220" s="94"/>
      <c r="H220" s="94"/>
      <c r="I220" s="10"/>
      <c r="N220" s="94"/>
      <c r="O220" s="94"/>
    </row>
    <row r="221" spans="3:15" x14ac:dyDescent="0.35">
      <c r="C221" s="10"/>
      <c r="D221" s="94"/>
      <c r="E221" s="10"/>
      <c r="F221" s="10"/>
      <c r="G221" s="94"/>
      <c r="H221" s="94"/>
      <c r="I221" s="10"/>
      <c r="N221" s="94"/>
      <c r="O221" s="94"/>
    </row>
    <row r="222" spans="3:15" x14ac:dyDescent="0.35">
      <c r="C222" s="10"/>
      <c r="D222" s="94"/>
      <c r="E222" s="10"/>
      <c r="F222" s="10"/>
      <c r="G222" s="94"/>
      <c r="H222" s="94"/>
      <c r="I222" s="10"/>
      <c r="N222" s="94"/>
      <c r="O222" s="94"/>
    </row>
    <row r="223" spans="3:15" x14ac:dyDescent="0.35">
      <c r="C223" s="10"/>
      <c r="D223" s="94"/>
      <c r="E223" s="10"/>
      <c r="F223" s="10"/>
      <c r="G223" s="94"/>
      <c r="H223" s="94"/>
      <c r="I223" s="10"/>
      <c r="N223" s="94"/>
      <c r="O223" s="94"/>
    </row>
    <row r="224" spans="3:15" x14ac:dyDescent="0.35">
      <c r="C224" s="10"/>
      <c r="D224" s="94"/>
      <c r="E224" s="10"/>
      <c r="F224" s="10"/>
      <c r="G224" s="94"/>
      <c r="H224" s="94"/>
      <c r="I224" s="10"/>
      <c r="N224" s="94"/>
      <c r="O224" s="94"/>
    </row>
    <row r="225" spans="3:15" x14ac:dyDescent="0.35">
      <c r="C225" s="10"/>
      <c r="D225" s="94"/>
      <c r="E225" s="10"/>
      <c r="F225" s="10"/>
      <c r="G225" s="94"/>
      <c r="H225" s="94"/>
      <c r="I225" s="10"/>
      <c r="N225" s="94"/>
      <c r="O225" s="94"/>
    </row>
    <row r="226" spans="3:15" x14ac:dyDescent="0.35">
      <c r="C226" s="10"/>
      <c r="D226" s="94"/>
      <c r="E226" s="10"/>
      <c r="F226" s="10"/>
      <c r="G226" s="94"/>
      <c r="H226" s="94"/>
      <c r="I226" s="10"/>
      <c r="N226" s="94"/>
      <c r="O226" s="94"/>
    </row>
    <row r="227" spans="3:15" x14ac:dyDescent="0.35">
      <c r="C227" s="10"/>
      <c r="D227" s="94"/>
      <c r="E227" s="10"/>
      <c r="F227" s="10"/>
      <c r="G227" s="94"/>
      <c r="H227" s="94"/>
      <c r="I227" s="10"/>
      <c r="N227" s="94"/>
      <c r="O227" s="94"/>
    </row>
    <row r="228" spans="3:15" x14ac:dyDescent="0.35">
      <c r="C228" s="10"/>
      <c r="D228" s="94"/>
      <c r="E228" s="10"/>
      <c r="F228" s="10"/>
      <c r="G228" s="94"/>
      <c r="H228" s="94"/>
      <c r="I228" s="10"/>
      <c r="N228" s="94"/>
      <c r="O228" s="94"/>
    </row>
    <row r="229" spans="3:15" x14ac:dyDescent="0.35">
      <c r="C229" s="10"/>
      <c r="D229" s="94"/>
      <c r="E229" s="10"/>
      <c r="F229" s="10"/>
      <c r="G229" s="94"/>
      <c r="H229" s="94"/>
      <c r="I229" s="10"/>
      <c r="N229" s="94"/>
      <c r="O229" s="94"/>
    </row>
    <row r="230" spans="3:15" x14ac:dyDescent="0.35">
      <c r="C230" s="10"/>
      <c r="D230" s="94"/>
      <c r="E230" s="10"/>
      <c r="F230" s="10"/>
      <c r="G230" s="94"/>
      <c r="H230" s="94"/>
      <c r="I230" s="10"/>
      <c r="N230" s="94"/>
      <c r="O230" s="94"/>
    </row>
    <row r="231" spans="3:15" x14ac:dyDescent="0.35">
      <c r="C231" s="10"/>
      <c r="D231" s="94"/>
      <c r="E231" s="10"/>
      <c r="F231" s="10"/>
      <c r="G231" s="94"/>
      <c r="H231" s="94"/>
      <c r="I231" s="10"/>
      <c r="N231" s="94"/>
      <c r="O231" s="94"/>
    </row>
    <row r="232" spans="3:15" x14ac:dyDescent="0.35">
      <c r="C232" s="10"/>
      <c r="D232" s="94"/>
      <c r="E232" s="10"/>
      <c r="F232" s="10"/>
      <c r="G232" s="94"/>
      <c r="H232" s="94"/>
      <c r="I232" s="10"/>
      <c r="N232" s="94"/>
      <c r="O232" s="94"/>
    </row>
    <row r="233" spans="3:15" x14ac:dyDescent="0.35">
      <c r="C233" s="10"/>
      <c r="D233" s="94"/>
      <c r="E233" s="10"/>
      <c r="F233" s="10"/>
      <c r="G233" s="94"/>
      <c r="H233" s="94"/>
      <c r="I233" s="10"/>
      <c r="N233" s="94"/>
      <c r="O233" s="94"/>
    </row>
    <row r="234" spans="3:15" x14ac:dyDescent="0.35">
      <c r="C234" s="10"/>
      <c r="D234" s="94"/>
      <c r="E234" s="10"/>
      <c r="F234" s="10"/>
      <c r="G234" s="94"/>
      <c r="H234" s="94"/>
      <c r="I234" s="10"/>
      <c r="N234" s="94"/>
      <c r="O234" s="94"/>
    </row>
    <row r="235" spans="3:15" x14ac:dyDescent="0.35">
      <c r="C235" s="10"/>
      <c r="D235" s="94"/>
      <c r="E235" s="10"/>
      <c r="F235" s="10"/>
      <c r="G235" s="94"/>
      <c r="H235" s="94"/>
      <c r="I235" s="10"/>
      <c r="N235" s="94"/>
      <c r="O235" s="94"/>
    </row>
    <row r="236" spans="3:15" x14ac:dyDescent="0.35">
      <c r="C236" s="10"/>
      <c r="D236" s="94"/>
      <c r="E236" s="10"/>
      <c r="F236" s="10"/>
      <c r="G236" s="94"/>
      <c r="H236" s="94"/>
      <c r="I236" s="10"/>
      <c r="N236" s="94"/>
      <c r="O236" s="94"/>
    </row>
    <row r="237" spans="3:15" x14ac:dyDescent="0.35">
      <c r="C237" s="10"/>
      <c r="D237" s="94"/>
      <c r="E237" s="10"/>
      <c r="F237" s="10"/>
      <c r="G237" s="94"/>
      <c r="H237" s="94"/>
      <c r="I237" s="10"/>
      <c r="N237" s="94"/>
      <c r="O237" s="94"/>
    </row>
    <row r="238" spans="3:15" x14ac:dyDescent="0.35">
      <c r="C238" s="10"/>
      <c r="D238" s="94"/>
      <c r="E238" s="10"/>
      <c r="F238" s="10"/>
      <c r="G238" s="94"/>
      <c r="H238" s="94"/>
      <c r="I238" s="10"/>
      <c r="N238" s="94"/>
      <c r="O238" s="94"/>
    </row>
    <row r="239" spans="3:15" x14ac:dyDescent="0.35">
      <c r="C239" s="10"/>
      <c r="D239" s="94"/>
      <c r="E239" s="10"/>
      <c r="F239" s="10"/>
      <c r="G239" s="94"/>
      <c r="H239" s="94"/>
      <c r="I239" s="10"/>
      <c r="N239" s="94"/>
      <c r="O239" s="94"/>
    </row>
    <row r="240" spans="3:15" x14ac:dyDescent="0.35">
      <c r="C240" s="10"/>
      <c r="D240" s="94"/>
      <c r="E240" s="10"/>
      <c r="F240" s="10"/>
      <c r="G240" s="94"/>
      <c r="H240" s="94"/>
      <c r="I240" s="10"/>
      <c r="N240" s="94"/>
      <c r="O240" s="94"/>
    </row>
    <row r="241" spans="3:15" x14ac:dyDescent="0.35">
      <c r="C241" s="10"/>
      <c r="D241" s="94"/>
      <c r="E241" s="10"/>
      <c r="F241" s="10"/>
      <c r="G241" s="94"/>
      <c r="H241" s="94"/>
      <c r="I241" s="10"/>
      <c r="N241" s="94"/>
      <c r="O241" s="94"/>
    </row>
    <row r="242" spans="3:15" x14ac:dyDescent="0.35">
      <c r="C242" s="10"/>
      <c r="D242" s="94"/>
      <c r="E242" s="10"/>
      <c r="F242" s="10"/>
      <c r="G242" s="94"/>
      <c r="H242" s="94"/>
      <c r="I242" s="10"/>
      <c r="N242" s="94"/>
      <c r="O242" s="94"/>
    </row>
    <row r="243" spans="3:15" x14ac:dyDescent="0.35">
      <c r="C243" s="10"/>
      <c r="D243" s="94"/>
      <c r="E243" s="10"/>
      <c r="F243" s="10"/>
      <c r="G243" s="94"/>
      <c r="H243" s="94"/>
      <c r="I243" s="10"/>
      <c r="N243" s="94"/>
      <c r="O243" s="94"/>
    </row>
    <row r="244" spans="3:15" x14ac:dyDescent="0.35">
      <c r="C244" s="10"/>
      <c r="D244" s="94"/>
      <c r="E244" s="10"/>
      <c r="F244" s="10"/>
      <c r="G244" s="94"/>
      <c r="H244" s="94"/>
      <c r="I244" s="10"/>
      <c r="N244" s="94"/>
      <c r="O244" s="94"/>
    </row>
    <row r="245" spans="3:15" x14ac:dyDescent="0.35">
      <c r="C245" s="10"/>
      <c r="D245" s="94"/>
      <c r="E245" s="10"/>
      <c r="F245" s="10"/>
      <c r="G245" s="94"/>
      <c r="H245" s="94"/>
      <c r="I245" s="10"/>
      <c r="N245" s="94"/>
      <c r="O245" s="94"/>
    </row>
    <row r="246" spans="3:15" x14ac:dyDescent="0.35">
      <c r="C246" s="10"/>
      <c r="D246" s="94"/>
      <c r="E246" s="10"/>
      <c r="F246" s="10"/>
      <c r="G246" s="94"/>
      <c r="H246" s="94"/>
      <c r="I246" s="10"/>
      <c r="N246" s="94"/>
      <c r="O246" s="94"/>
    </row>
    <row r="247" spans="3:15" x14ac:dyDescent="0.35">
      <c r="C247" s="10"/>
      <c r="D247" s="94"/>
      <c r="E247" s="10"/>
      <c r="F247" s="10"/>
      <c r="G247" s="94"/>
      <c r="H247" s="94"/>
      <c r="I247" s="10"/>
      <c r="N247" s="94"/>
      <c r="O247" s="94"/>
    </row>
    <row r="248" spans="3:15" x14ac:dyDescent="0.35">
      <c r="C248" s="10"/>
      <c r="D248" s="94"/>
      <c r="E248" s="10"/>
      <c r="F248" s="10"/>
      <c r="G248" s="94"/>
      <c r="H248" s="94"/>
      <c r="I248" s="10"/>
      <c r="N248" s="94"/>
      <c r="O248" s="94"/>
    </row>
    <row r="249" spans="3:15" x14ac:dyDescent="0.35">
      <c r="C249" s="10"/>
      <c r="D249" s="94"/>
      <c r="E249" s="10"/>
      <c r="F249" s="10"/>
      <c r="G249" s="94"/>
      <c r="H249" s="94"/>
      <c r="I249" s="10"/>
      <c r="N249" s="94"/>
      <c r="O249" s="94"/>
    </row>
    <row r="250" spans="3:15" x14ac:dyDescent="0.35">
      <c r="C250" s="10"/>
      <c r="D250" s="94"/>
      <c r="E250" s="10"/>
      <c r="F250" s="10"/>
      <c r="G250" s="94"/>
      <c r="H250" s="94"/>
      <c r="I250" s="10"/>
      <c r="N250" s="94"/>
      <c r="O250" s="94"/>
    </row>
    <row r="251" spans="3:15" x14ac:dyDescent="0.35">
      <c r="C251" s="10"/>
      <c r="D251" s="94"/>
      <c r="E251" s="10"/>
      <c r="F251" s="10"/>
      <c r="G251" s="94"/>
      <c r="H251" s="94"/>
      <c r="I251" s="10"/>
      <c r="N251" s="94"/>
      <c r="O251" s="94"/>
    </row>
    <row r="252" spans="3:15" x14ac:dyDescent="0.35">
      <c r="C252" s="10"/>
      <c r="D252" s="94"/>
      <c r="E252" s="10"/>
      <c r="F252" s="10"/>
      <c r="G252" s="94"/>
      <c r="H252" s="94"/>
      <c r="I252" s="10"/>
      <c r="N252" s="94"/>
      <c r="O252" s="94"/>
    </row>
    <row r="253" spans="3:15" x14ac:dyDescent="0.35">
      <c r="C253" s="10"/>
      <c r="D253" s="94"/>
      <c r="E253" s="10"/>
      <c r="F253" s="10"/>
      <c r="G253" s="94"/>
      <c r="H253" s="94"/>
      <c r="I253" s="10"/>
      <c r="N253" s="94"/>
      <c r="O253" s="94"/>
    </row>
    <row r="254" spans="3:15" x14ac:dyDescent="0.35">
      <c r="C254" s="10"/>
      <c r="D254" s="94"/>
      <c r="E254" s="10"/>
      <c r="F254" s="10"/>
      <c r="G254" s="94"/>
      <c r="H254" s="94"/>
      <c r="I254" s="10"/>
      <c r="N254" s="94"/>
      <c r="O254" s="94"/>
    </row>
    <row r="255" spans="3:15" x14ac:dyDescent="0.35">
      <c r="C255" s="10"/>
      <c r="D255" s="94"/>
      <c r="E255" s="10"/>
      <c r="F255" s="10"/>
      <c r="G255" s="94"/>
      <c r="H255" s="94"/>
      <c r="I255" s="10"/>
      <c r="N255" s="94"/>
      <c r="O255" s="94"/>
    </row>
    <row r="256" spans="3:15" x14ac:dyDescent="0.35">
      <c r="C256" s="10"/>
      <c r="D256" s="94"/>
      <c r="E256" s="10"/>
      <c r="F256" s="10"/>
      <c r="G256" s="94"/>
      <c r="H256" s="94"/>
      <c r="I256" s="10"/>
      <c r="N256" s="94"/>
      <c r="O256" s="94"/>
    </row>
    <row r="257" spans="3:15" x14ac:dyDescent="0.35">
      <c r="C257" s="10"/>
      <c r="D257" s="94"/>
      <c r="E257" s="10"/>
      <c r="F257" s="10"/>
      <c r="G257" s="94"/>
      <c r="H257" s="94"/>
      <c r="I257" s="10"/>
      <c r="N257" s="94"/>
      <c r="O257" s="94"/>
    </row>
    <row r="258" spans="3:15" x14ac:dyDescent="0.35">
      <c r="C258" s="10"/>
      <c r="D258" s="94"/>
      <c r="E258" s="10"/>
      <c r="F258" s="10"/>
      <c r="G258" s="94"/>
      <c r="H258" s="94"/>
      <c r="I258" s="10"/>
      <c r="N258" s="94"/>
      <c r="O258" s="94"/>
    </row>
    <row r="259" spans="3:15" x14ac:dyDescent="0.35">
      <c r="C259" s="10"/>
      <c r="D259" s="94"/>
      <c r="E259" s="10"/>
      <c r="F259" s="10"/>
      <c r="G259" s="94"/>
      <c r="H259" s="94"/>
      <c r="I259" s="10"/>
      <c r="N259" s="94"/>
      <c r="O259" s="94"/>
    </row>
    <row r="260" spans="3:15" x14ac:dyDescent="0.35">
      <c r="C260" s="10"/>
      <c r="D260" s="94"/>
      <c r="E260" s="10"/>
      <c r="F260" s="10"/>
      <c r="G260" s="94"/>
      <c r="H260" s="94"/>
      <c r="I260" s="10"/>
      <c r="N260" s="94"/>
      <c r="O260" s="94"/>
    </row>
    <row r="261" spans="3:15" x14ac:dyDescent="0.35">
      <c r="C261" s="10"/>
      <c r="D261" s="94"/>
      <c r="E261" s="10"/>
      <c r="F261" s="10"/>
      <c r="G261" s="94"/>
      <c r="H261" s="94"/>
      <c r="I261" s="10"/>
      <c r="N261" s="94"/>
      <c r="O261" s="94"/>
    </row>
    <row r="262" spans="3:15" x14ac:dyDescent="0.35">
      <c r="C262" s="10"/>
      <c r="D262" s="94"/>
      <c r="E262" s="10"/>
      <c r="F262" s="10"/>
      <c r="G262" s="94"/>
      <c r="H262" s="94"/>
      <c r="I262" s="10"/>
      <c r="N262" s="94"/>
      <c r="O262" s="94"/>
    </row>
    <row r="263" spans="3:15" x14ac:dyDescent="0.35">
      <c r="C263" s="10"/>
      <c r="D263" s="94"/>
      <c r="E263" s="10"/>
      <c r="F263" s="10"/>
      <c r="G263" s="94"/>
      <c r="H263" s="94"/>
      <c r="I263" s="10"/>
      <c r="N263" s="94"/>
      <c r="O263" s="94"/>
    </row>
    <row r="264" spans="3:15" x14ac:dyDescent="0.35">
      <c r="C264" s="10"/>
      <c r="D264" s="94"/>
      <c r="E264" s="10"/>
      <c r="F264" s="10"/>
      <c r="G264" s="94"/>
      <c r="H264" s="94"/>
      <c r="I264" s="10"/>
      <c r="N264" s="94"/>
      <c r="O264" s="94"/>
    </row>
    <row r="265" spans="3:15" x14ac:dyDescent="0.35">
      <c r="C265" s="10"/>
      <c r="D265" s="94"/>
      <c r="E265" s="10"/>
      <c r="F265" s="10"/>
      <c r="G265" s="94"/>
      <c r="H265" s="94"/>
      <c r="I265" s="10"/>
      <c r="N265" s="94"/>
      <c r="O265" s="94"/>
    </row>
    <row r="266" spans="3:15" x14ac:dyDescent="0.35">
      <c r="C266" s="10"/>
      <c r="D266" s="94"/>
      <c r="E266" s="10"/>
      <c r="F266" s="10"/>
      <c r="G266" s="94"/>
      <c r="H266" s="94"/>
      <c r="I266" s="10"/>
      <c r="N266" s="94"/>
      <c r="O266" s="94"/>
    </row>
    <row r="267" spans="3:15" x14ac:dyDescent="0.35">
      <c r="C267" s="10"/>
      <c r="D267" s="94"/>
      <c r="E267" s="10"/>
      <c r="F267" s="10"/>
      <c r="G267" s="94"/>
      <c r="H267" s="94"/>
      <c r="I267" s="10"/>
      <c r="N267" s="94"/>
      <c r="O267" s="94"/>
    </row>
    <row r="268" spans="3:15" x14ac:dyDescent="0.35">
      <c r="C268" s="10"/>
      <c r="D268" s="94"/>
      <c r="E268" s="10"/>
      <c r="F268" s="10"/>
      <c r="G268" s="94"/>
      <c r="H268" s="94"/>
      <c r="I268" s="10"/>
      <c r="N268" s="94"/>
      <c r="O268" s="94"/>
    </row>
  </sheetData>
  <sheetProtection password="C143" sheet="1" objects="1" scenarios="1"/>
  <mergeCells count="57">
    <mergeCell ref="J24:J25"/>
    <mergeCell ref="K24:K25"/>
    <mergeCell ref="L24:L25"/>
    <mergeCell ref="M7:M48"/>
    <mergeCell ref="N7:N48"/>
    <mergeCell ref="K40:K41"/>
    <mergeCell ref="K43:K48"/>
    <mergeCell ref="L19:L23"/>
    <mergeCell ref="L11:L12"/>
    <mergeCell ref="K15:K18"/>
    <mergeCell ref="B51:G51"/>
    <mergeCell ref="Q50:S50"/>
    <mergeCell ref="Q51:S51"/>
    <mergeCell ref="H15:H18"/>
    <mergeCell ref="I15:I18"/>
    <mergeCell ref="J15:J18"/>
    <mergeCell ref="L15:L18"/>
    <mergeCell ref="H19:H23"/>
    <mergeCell ref="B50:H50"/>
    <mergeCell ref="H11:H12"/>
    <mergeCell ref="I11:I12"/>
    <mergeCell ref="J11:J12"/>
    <mergeCell ref="H24:H25"/>
    <mergeCell ref="I24:I25"/>
    <mergeCell ref="K19:K23"/>
    <mergeCell ref="L26:L28"/>
    <mergeCell ref="Q1:S1"/>
    <mergeCell ref="H7:H10"/>
    <mergeCell ref="I7:I10"/>
    <mergeCell ref="L7:L10"/>
    <mergeCell ref="J7:J10"/>
    <mergeCell ref="K7:K10"/>
    <mergeCell ref="B1:E1"/>
    <mergeCell ref="I19:I23"/>
    <mergeCell ref="J19:J23"/>
    <mergeCell ref="K29:K33"/>
    <mergeCell ref="H29:H33"/>
    <mergeCell ref="I29:I33"/>
    <mergeCell ref="J29:J33"/>
    <mergeCell ref="K26:K28"/>
    <mergeCell ref="L30:L33"/>
    <mergeCell ref="H26:H28"/>
    <mergeCell ref="I26:I28"/>
    <mergeCell ref="J26:J28"/>
    <mergeCell ref="L34:L39"/>
    <mergeCell ref="H40:H41"/>
    <mergeCell ref="I40:I41"/>
    <mergeCell ref="J40:J41"/>
    <mergeCell ref="K34:K39"/>
    <mergeCell ref="L40:L41"/>
    <mergeCell ref="H34:H39"/>
    <mergeCell ref="I34:I39"/>
    <mergeCell ref="J34:J39"/>
    <mergeCell ref="H43:H48"/>
    <mergeCell ref="I43:I48"/>
    <mergeCell ref="J43:J48"/>
    <mergeCell ref="L43:L48"/>
  </mergeCells>
  <conditionalFormatting sqref="B7:B48">
    <cfRule type="cellIs" dxfId="33" priority="51" operator="greaterThanOrEqual">
      <formula>1</formula>
    </cfRule>
  </conditionalFormatting>
  <conditionalFormatting sqref="B7:B48 D8:D10">
    <cfRule type="containsBlanks" dxfId="32" priority="54">
      <formula>LEN(TRIM(B7))=0</formula>
    </cfRule>
  </conditionalFormatting>
  <conditionalFormatting sqref="S7:S48">
    <cfRule type="cellIs" dxfId="31" priority="37" operator="equal">
      <formula>"NEVYHOVUJE"</formula>
    </cfRule>
    <cfRule type="cellIs" dxfId="30" priority="38" operator="equal">
      <formula>"VYHOVUJE"</formula>
    </cfRule>
  </conditionalFormatting>
  <conditionalFormatting sqref="G7">
    <cfRule type="notContainsBlanks" dxfId="29" priority="29">
      <formula>LEN(TRIM(G7))&gt;0</formula>
    </cfRule>
    <cfRule type="containsBlanks" dxfId="28" priority="30">
      <formula>LEN(TRIM(G7))=0</formula>
    </cfRule>
  </conditionalFormatting>
  <conditionalFormatting sqref="G7">
    <cfRule type="notContainsBlanks" dxfId="27" priority="28">
      <formula>LEN(TRIM(G7))&gt;0</formula>
    </cfRule>
  </conditionalFormatting>
  <conditionalFormatting sqref="G7">
    <cfRule type="notContainsBlanks" dxfId="26" priority="27">
      <formula>LEN(TRIM(G7))&gt;0</formula>
    </cfRule>
    <cfRule type="containsBlanks" dxfId="25" priority="31">
      <formula>LEN(TRIM(G7))=0</formula>
    </cfRule>
  </conditionalFormatting>
  <conditionalFormatting sqref="G8:G48">
    <cfRule type="notContainsBlanks" dxfId="24" priority="24">
      <formula>LEN(TRIM(G8))&gt;0</formula>
    </cfRule>
    <cfRule type="containsBlanks" dxfId="23" priority="25">
      <formula>LEN(TRIM(G8))=0</formula>
    </cfRule>
  </conditionalFormatting>
  <conditionalFormatting sqref="G8:G48">
    <cfRule type="notContainsBlanks" dxfId="22" priority="23">
      <formula>LEN(TRIM(G8))&gt;0</formula>
    </cfRule>
  </conditionalFormatting>
  <conditionalFormatting sqref="G8:G48">
    <cfRule type="notContainsBlanks" dxfId="21" priority="22">
      <formula>LEN(TRIM(G8))&gt;0</formula>
    </cfRule>
    <cfRule type="containsBlanks" dxfId="20" priority="26">
      <formula>LEN(TRIM(G8))=0</formula>
    </cfRule>
  </conditionalFormatting>
  <conditionalFormatting sqref="Q7">
    <cfRule type="notContainsBlanks" dxfId="19" priority="20">
      <formula>LEN(TRIM(Q7))&gt;0</formula>
    </cfRule>
    <cfRule type="containsBlanks" dxfId="18" priority="21">
      <formula>LEN(TRIM(Q7))=0</formula>
    </cfRule>
  </conditionalFormatting>
  <conditionalFormatting sqref="Q7">
    <cfRule type="notContainsBlanks" dxfId="17" priority="19">
      <formula>LEN(TRIM(Q7))&gt;0</formula>
    </cfRule>
  </conditionalFormatting>
  <conditionalFormatting sqref="Q8:Q48">
    <cfRule type="notContainsBlanks" dxfId="16" priority="17">
      <formula>LEN(TRIM(Q8))&gt;0</formula>
    </cfRule>
    <cfRule type="containsBlanks" dxfId="15" priority="18">
      <formula>LEN(TRIM(Q8))=0</formula>
    </cfRule>
  </conditionalFormatting>
  <conditionalFormatting sqref="Q8:Q48">
    <cfRule type="notContainsBlanks" dxfId="14" priority="16">
      <formula>LEN(TRIM(Q8))&gt;0</formula>
    </cfRule>
  </conditionalFormatting>
  <conditionalFormatting sqref="D7">
    <cfRule type="containsBlanks" dxfId="13" priority="15">
      <formula>LEN(TRIM(D7))=0</formula>
    </cfRule>
  </conditionalFormatting>
  <conditionalFormatting sqref="D11:D12">
    <cfRule type="containsBlanks" dxfId="12" priority="14">
      <formula>LEN(TRIM(D11))=0</formula>
    </cfRule>
  </conditionalFormatting>
  <conditionalFormatting sqref="D13">
    <cfRule type="containsBlanks" dxfId="11" priority="12">
      <formula>LEN(TRIM(D13))=0</formula>
    </cfRule>
  </conditionalFormatting>
  <conditionalFormatting sqref="D14">
    <cfRule type="containsBlanks" dxfId="10" priority="11">
      <formula>LEN(TRIM(D14))=0</formula>
    </cfRule>
  </conditionalFormatting>
  <conditionalFormatting sqref="D16:D18">
    <cfRule type="containsBlanks" dxfId="9" priority="10">
      <formula>LEN(TRIM(D16))=0</formula>
    </cfRule>
  </conditionalFormatting>
  <conditionalFormatting sqref="D15">
    <cfRule type="containsBlanks" dxfId="8" priority="9">
      <formula>LEN(TRIM(D15))=0</formula>
    </cfRule>
  </conditionalFormatting>
  <conditionalFormatting sqref="D19:D23">
    <cfRule type="containsBlanks" dxfId="7" priority="8">
      <formula>LEN(TRIM(D19))=0</formula>
    </cfRule>
  </conditionalFormatting>
  <conditionalFormatting sqref="D24:D25">
    <cfRule type="containsBlanks" dxfId="6" priority="7">
      <formula>LEN(TRIM(D24))=0</formula>
    </cfRule>
  </conditionalFormatting>
  <conditionalFormatting sqref="D26:D28">
    <cfRule type="containsBlanks" dxfId="5" priority="6">
      <formula>LEN(TRIM(D26))=0</formula>
    </cfRule>
  </conditionalFormatting>
  <conditionalFormatting sqref="D29:D33">
    <cfRule type="containsBlanks" dxfId="4" priority="5">
      <formula>LEN(TRIM(D29))=0</formula>
    </cfRule>
  </conditionalFormatting>
  <conditionalFormatting sqref="D34:D39">
    <cfRule type="containsBlanks" dxfId="3" priority="4">
      <formula>LEN(TRIM(D34))=0</formula>
    </cfRule>
  </conditionalFormatting>
  <conditionalFormatting sqref="D40:D41">
    <cfRule type="containsBlanks" dxfId="2" priority="3">
      <formula>LEN(TRIM(D40))=0</formula>
    </cfRule>
  </conditionalFormatting>
  <conditionalFormatting sqref="D42">
    <cfRule type="containsBlanks" dxfId="1" priority="2">
      <formula>LEN(TRIM(D42))=0</formula>
    </cfRule>
  </conditionalFormatting>
  <conditionalFormatting sqref="D43:D48">
    <cfRule type="containsBlanks" dxfId="0" priority="1">
      <formula>LEN(TRIM(D43))=0</formula>
    </cfRule>
  </conditionalFormatting>
  <dataValidations count="3">
    <dataValidation type="list" showInputMessage="1" showErrorMessage="1" sqref="I7 I11 I13 I15 I19 I24 I26 I29">
      <formula1>"ANO,NE"</formula1>
    </dataValidation>
    <dataValidation type="list" showInputMessage="1" showErrorMessage="1" sqref="E7:E48">
      <formula1>"ks,bal,sada,m,"</formula1>
    </dataValidation>
    <dataValidation type="list" allowBlank="1" showInputMessage="1" showErrorMessage="1" sqref="I14 I34 I40 I42:I43">
      <formula1>"ANO,NE"</formula1>
    </dataValidation>
  </dataValidations>
  <pageMargins left="0.15748031496062992" right="0.15748031496062992" top="0.19685039370078741" bottom="0.15748031496062992" header="0.15748031496062992" footer="0.1574803149606299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#REF!</xm:f>
          </x14:formula1>
          <xm:sqref>T7:T10</xm:sqref>
        </x14:dataValidation>
        <x14:dataValidation type="list" allowBlank="1" showInputMessage="1" showErrorMessage="1">
          <x14:formula1>
            <xm:f>[1]CPV!#REF!</xm:f>
          </x14:formula1>
          <xm:sqref>T11:T25 T43:T48</xm:sqref>
        </x14:dataValidation>
        <x14:dataValidation type="list" allowBlank="1" showInputMessage="1" showErrorMessage="1">
          <x14:formula1>
            <xm:f>[2]CPV!#REF!</xm:f>
          </x14:formula1>
          <xm:sqref>T26:T28</xm:sqref>
        </x14:dataValidation>
        <x14:dataValidation type="list" allowBlank="1" showInputMessage="1" showErrorMessage="1">
          <x14:formula1>
            <xm:f>[3]CPV!#REF!</xm:f>
          </x14:formula1>
          <xm:sqref>T29:T33</xm:sqref>
        </x14:dataValidation>
        <x14:dataValidation type="list" allowBlank="1" showInputMessage="1" showErrorMessage="1">
          <x14:formula1>
            <xm:f>[4]CPV!#REF!</xm:f>
          </x14:formula1>
          <xm:sqref>T34:T39</xm:sqref>
        </x14:dataValidation>
        <x14:dataValidation type="list" allowBlank="1" showInputMessage="1" showErrorMessage="1">
          <x14:formula1>
            <xm:f>[5]CPV!#REF!</xm:f>
          </x14:formula1>
          <xm:sqref>T40:T41</xm:sqref>
        </x14:dataValidation>
        <x14:dataValidation type="list" allowBlank="1" showInputMessage="1" showErrorMessage="1">
          <x14:formula1>
            <xm:f>[6]CPV!#REF!</xm:f>
          </x14:formula1>
          <xm:sqref>T42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Výpočetní technika</vt:lpstr>
      <vt:lpstr>'Výpočetní technika'!Názvy_tisku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2019-08-08T11:20:42Z</cp:lastPrinted>
  <dcterms:created xsi:type="dcterms:W3CDTF">2014-03-05T12:43:32Z</dcterms:created>
  <dcterms:modified xsi:type="dcterms:W3CDTF">2019-08-08T11:48:29Z</dcterms:modified>
</cp:coreProperties>
</file>