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470" windowHeight="2250" tabRatio="785" activeTab="0"/>
  </bookViews>
  <sheets>
    <sheet name="Krycí list" sheetId="1" r:id="rId1"/>
    <sheet name="Strojně technologická část" sheetId="2" r:id="rId2"/>
  </sheets>
  <definedNames/>
  <calcPr fullCalcOnLoad="1"/>
</workbook>
</file>

<file path=xl/comments2.xml><?xml version="1.0" encoding="utf-8"?>
<comments xmlns="http://schemas.openxmlformats.org/spreadsheetml/2006/main">
  <authors>
    <author>Fox</author>
  </authors>
  <commentList>
    <comment ref="D2" authorId="0">
      <text>
        <r>
          <rPr>
            <b/>
            <sz val="8"/>
            <rFont val="Tahoma"/>
            <family val="2"/>
          </rPr>
          <t>Fox: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<sst xmlns="http://schemas.openxmlformats.org/spreadsheetml/2006/main" count="138" uniqueCount="116">
  <si>
    <t>Jednot.</t>
  </si>
  <si>
    <t>Náklady (Kč)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</si>
  <si>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</si>
  <si>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</si>
  <si>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</si>
  <si>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</si>
  <si>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</si>
  <si>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</si>
  <si>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</si>
  <si>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</si>
  <si>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</si>
  <si>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</si>
  <si>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Izolace tepelné</t>
  </si>
  <si>
    <t>m</t>
  </si>
  <si>
    <t>Strojovny</t>
  </si>
  <si>
    <t>Montáž orientačního štítku</t>
  </si>
  <si>
    <t>soubor</t>
  </si>
  <si>
    <t>kus</t>
  </si>
  <si>
    <t>Ocel.konstrukce, závěsy, doplňkové mat.</t>
  </si>
  <si>
    <t>kg</t>
  </si>
  <si>
    <t>Rozvod potrubí</t>
  </si>
  <si>
    <t>Potrubí bezešvé běžné v kotelnách DN 15</t>
  </si>
  <si>
    <t>Armatury</t>
  </si>
  <si>
    <t>Nátěry</t>
  </si>
  <si>
    <t>Nátěr syntet. potrubí do DN 50 mm  Z+1x +1x email</t>
  </si>
  <si>
    <t>90 300VD</t>
  </si>
  <si>
    <t>Provozní zkoušky a revize</t>
  </si>
  <si>
    <t>hod</t>
  </si>
  <si>
    <t>Celkem:</t>
  </si>
  <si>
    <t>Kulový kohout Vexve přivařovací DN15, PN40</t>
  </si>
  <si>
    <t>Montáž armatur</t>
  </si>
  <si>
    <t>Krycí list rozpočtu</t>
  </si>
  <si>
    <t>Název stavby:</t>
  </si>
  <si>
    <t>Objednatel:</t>
  </si>
  <si>
    <t>IČO/DIČ: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</si>
  <si>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</si>
  <si>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</si>
  <si>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</si>
  <si>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</si>
  <si>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</si>
  <si>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</si>
  <si>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</si>
  <si>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</si>
  <si>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</si>
  <si>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Charvát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</si>
  <si>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</si>
  <si>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</si>
  <si>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</si>
  <si>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</si>
  <si>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</si>
  <si>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</si>
  <si>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</si>
  <si>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</si>
  <si>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 xml:space="preserve">Strojně technologická část </t>
  </si>
  <si>
    <t>Práce přesčas</t>
  </si>
  <si>
    <t>Zařízení staveniště</t>
  </si>
  <si>
    <t>Bez povné podl.</t>
  </si>
  <si>
    <t>Mimostav. doprava</t>
  </si>
  <si>
    <t>Kulturní památka</t>
  </si>
  <si>
    <t>Územní vlivy</t>
  </si>
  <si>
    <t>Provozní vlivy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</si>
  <si>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</si>
  <si>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</si>
  <si>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</si>
  <si>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</si>
  <si>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</si>
  <si>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</si>
  <si>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</si>
  <si>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16%</t>
  </si>
  <si>
    <t>DPH 16%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</si>
  <si>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</si>
  <si>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</si>
  <si>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</si>
  <si>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</si>
  <si>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</si>
  <si>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</si>
  <si>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</si>
  <si>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</si>
  <si>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732343217R01</t>
  </si>
  <si>
    <t>732482812R01</t>
  </si>
  <si>
    <t>732341218R01</t>
  </si>
  <si>
    <t>732341216R01</t>
  </si>
  <si>
    <t>732110811R01</t>
  </si>
  <si>
    <t>733111115R01</t>
  </si>
  <si>
    <t>733111116R01</t>
  </si>
  <si>
    <t>734291113R01</t>
  </si>
  <si>
    <t>734100821R01</t>
  </si>
  <si>
    <t>734209103R01</t>
  </si>
  <si>
    <t>783424740R01</t>
  </si>
  <si>
    <t>783424240R01</t>
  </si>
  <si>
    <t>Zátka G 1/2</t>
  </si>
  <si>
    <t>Odstranění izolačních pásů  potrubí</t>
  </si>
  <si>
    <t>m2</t>
  </si>
  <si>
    <t>713411111R10</t>
  </si>
  <si>
    <t>713411111R09</t>
  </si>
  <si>
    <t>Potrubí bezešvé běžné v kotelnách DN 80</t>
  </si>
  <si>
    <t>713400821R01</t>
  </si>
  <si>
    <t>732199100R01</t>
  </si>
  <si>
    <t>722131938R01</t>
  </si>
  <si>
    <t>722290229R01</t>
  </si>
  <si>
    <t>Montáž izolace potrubí</t>
  </si>
  <si>
    <t>Borská 53, Plzeň</t>
  </si>
  <si>
    <t>Nátěr syntetický potrubí do DN 100 mm základní</t>
  </si>
  <si>
    <t>733121127R02</t>
  </si>
  <si>
    <t>Přesun hmot</t>
  </si>
  <si>
    <t>90 320VD</t>
  </si>
  <si>
    <t>Demontáž technologie předávací stanice ÚT 2,4MW, TV 0,4MW</t>
  </si>
  <si>
    <t>Demontáž expanzní nádoby</t>
  </si>
  <si>
    <t>Demontáž akumulační nádoby</t>
  </si>
  <si>
    <t>Demontáž MaR a elektroinstalace PST</t>
  </si>
  <si>
    <t>Zkoušky, proplach potrubí</t>
  </si>
  <si>
    <t>Úprava stáv.horkovodních rozvodů</t>
  </si>
  <si>
    <t>Kulový kohout Vexve přivařovací DN80, PN40</t>
  </si>
  <si>
    <t>Dopojení HV DN80 na stávající HV</t>
  </si>
  <si>
    <t>Izolace potrubí min.plst s AL.folií tl.50mm prum.tr.89</t>
  </si>
  <si>
    <t>PST - Borská 53, Plzeň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</si>
</sst>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,0\,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\ _K_č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27" xfId="0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4" fontId="9" fillId="0" borderId="28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3" xfId="0" applyFont="1" applyBorder="1" applyAlignment="1">
      <alignment/>
    </xf>
    <xf numFmtId="4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2" xfId="0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37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NumberFormat="1" applyFont="1" applyFill="1" applyAlignment="1">
      <alignment horizontal="right"/>
    </xf>
    <xf numFmtId="4" fontId="1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" fontId="10" fillId="33" borderId="29" xfId="0" applyNumberFormat="1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0" fontId="10" fillId="33" borderId="27" xfId="0" applyNumberFormat="1" applyFont="1" applyFill="1" applyBorder="1" applyAlignment="1">
      <alignment/>
    </xf>
    <xf numFmtId="170" fontId="9" fillId="0" borderId="28" xfId="0" applyNumberFormat="1" applyFont="1" applyBorder="1" applyAlignment="1">
      <alignment/>
    </xf>
    <xf numFmtId="170" fontId="9" fillId="0" borderId="29" xfId="0" applyNumberFormat="1" applyFont="1" applyBorder="1" applyAlignment="1">
      <alignment/>
    </xf>
    <xf numFmtId="170" fontId="9" fillId="0" borderId="34" xfId="0" applyNumberFormat="1" applyFont="1" applyBorder="1" applyAlignment="1">
      <alignment/>
    </xf>
    <xf numFmtId="170" fontId="9" fillId="0" borderId="31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 4 2" xfId="47"/>
    <cellStyle name="Normální 5 2" xfId="48"/>
    <cellStyle name="normální 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2" max="2" width="20.7109375" style="0" customWidth="1"/>
    <col min="3" max="3" width="17.8515625" style="0" customWidth="1"/>
    <col min="5" max="5" width="18.00390625" style="0" customWidth="1"/>
    <col min="6" max="6" width="15.8515625" style="0" customWidth="1"/>
    <col min="8" max="8" width="18.7109375" style="0" customWidth="1"/>
    <col min="9" max="9" width="17.7109375" style="0" customWidth="1"/>
  </cols>
  <sheetData>
    <row r="1" spans="1:9" ht="30">
      <c r="A1" s="117" t="s">
        <v>31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7" t="s">
        <v>32</v>
      </c>
      <c r="B2" s="18"/>
      <c r="C2" s="118" t="s">
        <v>115</v>
      </c>
      <c r="D2" s="118"/>
      <c r="E2" s="19" t="s">
        <v>33</v>
      </c>
      <c r="F2" s="120"/>
      <c r="G2" s="120"/>
      <c r="H2" s="18" t="s">
        <v>34</v>
      </c>
      <c r="I2" s="20"/>
    </row>
    <row r="3" spans="1:9" ht="12.75">
      <c r="A3" s="21"/>
      <c r="B3" s="22"/>
      <c r="C3" s="119"/>
      <c r="D3" s="119"/>
      <c r="E3" s="22"/>
      <c r="F3" s="121"/>
      <c r="G3" s="121"/>
      <c r="H3" s="22"/>
      <c r="I3" s="23"/>
    </row>
    <row r="4" spans="1:9" ht="12.75">
      <c r="A4" s="21" t="s">
        <v>35</v>
      </c>
      <c r="B4" s="22"/>
      <c r="C4" s="121"/>
      <c r="D4" s="121"/>
      <c r="E4" s="22" t="s">
        <v>36</v>
      </c>
      <c r="F4" s="112"/>
      <c r="G4" s="112"/>
      <c r="H4" s="22" t="s">
        <v>34</v>
      </c>
      <c r="I4" s="24"/>
    </row>
    <row r="5" spans="1:9" ht="12.75">
      <c r="A5" s="21"/>
      <c r="B5" s="22"/>
      <c r="C5" s="121"/>
      <c r="D5" s="121"/>
      <c r="E5" s="22"/>
      <c r="F5" s="112"/>
      <c r="G5" s="112"/>
      <c r="H5" s="22"/>
      <c r="I5" s="23"/>
    </row>
    <row r="6" spans="1:9" ht="12.75">
      <c r="A6" s="21" t="s">
        <v>37</v>
      </c>
      <c r="B6" s="22"/>
      <c r="C6" s="112" t="s">
        <v>101</v>
      </c>
      <c r="D6" s="112"/>
      <c r="E6" s="22" t="s">
        <v>38</v>
      </c>
      <c r="F6" s="112"/>
      <c r="G6" s="112"/>
      <c r="H6" s="22" t="s">
        <v>34</v>
      </c>
      <c r="I6" s="24"/>
    </row>
    <row r="7" spans="1:9" ht="12.75">
      <c r="A7" s="21"/>
      <c r="B7" s="22"/>
      <c r="C7" s="112"/>
      <c r="D7" s="112"/>
      <c r="E7" s="22"/>
      <c r="F7" s="112"/>
      <c r="G7" s="112"/>
      <c r="H7" s="22"/>
      <c r="I7" s="23"/>
    </row>
    <row r="8" spans="1:9" ht="12.75">
      <c r="A8" s="21" t="s">
        <v>39</v>
      </c>
      <c r="B8" s="22"/>
      <c r="C8" s="111"/>
      <c r="D8" s="112"/>
      <c r="E8" s="22" t="s">
        <v>40</v>
      </c>
      <c r="F8" s="111"/>
      <c r="G8" s="112"/>
      <c r="H8" s="22" t="s">
        <v>41</v>
      </c>
      <c r="I8" s="24"/>
    </row>
    <row r="9" spans="1:9" ht="12.75">
      <c r="A9" s="21"/>
      <c r="B9" s="22"/>
      <c r="C9" s="112"/>
      <c r="D9" s="112"/>
      <c r="E9" s="22"/>
      <c r="F9" s="112"/>
      <c r="G9" s="112"/>
      <c r="H9" s="22"/>
      <c r="I9" s="23"/>
    </row>
    <row r="10" spans="1:9" ht="12.75">
      <c r="A10" s="21" t="s">
        <v>42</v>
      </c>
      <c r="B10" s="22"/>
      <c r="C10" s="112"/>
      <c r="D10" s="112"/>
      <c r="E10" s="22" t="s">
        <v>43</v>
      </c>
      <c r="F10" s="112" t="s">
        <v>44</v>
      </c>
      <c r="G10" s="112"/>
      <c r="H10" s="22" t="s">
        <v>45</v>
      </c>
      <c r="I10" s="25"/>
    </row>
    <row r="11" spans="1:9" ht="12.75">
      <c r="A11" s="26"/>
      <c r="B11" s="27"/>
      <c r="C11" s="113"/>
      <c r="D11" s="113"/>
      <c r="E11" s="27"/>
      <c r="F11" s="113"/>
      <c r="G11" s="113"/>
      <c r="H11" s="27"/>
      <c r="I11" s="28"/>
    </row>
    <row r="12" spans="1:9" ht="18">
      <c r="A12" s="114" t="s">
        <v>46</v>
      </c>
      <c r="B12" s="115"/>
      <c r="C12" s="115"/>
      <c r="D12" s="115"/>
      <c r="E12" s="115"/>
      <c r="F12" s="115"/>
      <c r="G12" s="115"/>
      <c r="H12" s="115"/>
      <c r="I12" s="116"/>
    </row>
    <row r="13" spans="1:9" ht="26.25">
      <c r="A13" s="29" t="s">
        <v>47</v>
      </c>
      <c r="B13" s="30" t="s">
        <v>48</v>
      </c>
      <c r="C13" s="31"/>
      <c r="D13" s="32" t="s">
        <v>49</v>
      </c>
      <c r="E13" s="33" t="s">
        <v>50</v>
      </c>
      <c r="F13" s="31"/>
      <c r="G13" s="32" t="s">
        <v>51</v>
      </c>
      <c r="H13" s="33" t="s">
        <v>52</v>
      </c>
      <c r="I13" s="31"/>
    </row>
    <row r="14" spans="1:9" ht="15">
      <c r="A14" s="34" t="s">
        <v>53</v>
      </c>
      <c r="B14" s="35"/>
      <c r="C14" s="107">
        <f>'Strojně technologická část'!J37</f>
        <v>0</v>
      </c>
      <c r="D14" s="37" t="s">
        <v>54</v>
      </c>
      <c r="E14" s="37"/>
      <c r="F14" s="108">
        <v>0</v>
      </c>
      <c r="G14" s="37" t="s">
        <v>55</v>
      </c>
      <c r="H14" s="37"/>
      <c r="I14" s="107">
        <v>0</v>
      </c>
    </row>
    <row r="15" spans="1:9" ht="15">
      <c r="A15" s="38"/>
      <c r="B15" s="35"/>
      <c r="C15" s="107"/>
      <c r="D15" s="37" t="s">
        <v>56</v>
      </c>
      <c r="E15" s="37"/>
      <c r="F15" s="108">
        <v>0</v>
      </c>
      <c r="G15" s="37" t="s">
        <v>57</v>
      </c>
      <c r="H15" s="37"/>
      <c r="I15" s="107">
        <v>0</v>
      </c>
    </row>
    <row r="16" spans="1:9" ht="15.75">
      <c r="A16" s="39"/>
      <c r="B16" s="35"/>
      <c r="C16" s="107">
        <v>0</v>
      </c>
      <c r="D16" s="40" t="s">
        <v>58</v>
      </c>
      <c r="E16" s="40"/>
      <c r="F16" s="108">
        <v>0</v>
      </c>
      <c r="G16" s="37" t="s">
        <v>59</v>
      </c>
      <c r="H16" s="37"/>
      <c r="I16" s="107">
        <v>0</v>
      </c>
    </row>
    <row r="17" spans="1:9" ht="15.75">
      <c r="A17" s="39"/>
      <c r="B17" s="35"/>
      <c r="C17" s="108">
        <v>0</v>
      </c>
      <c r="D17" s="41"/>
      <c r="E17" s="35"/>
      <c r="F17" s="42"/>
      <c r="G17" s="40" t="s">
        <v>60</v>
      </c>
      <c r="H17" s="40"/>
      <c r="I17" s="107">
        <v>0</v>
      </c>
    </row>
    <row r="18" spans="1:9" ht="15.75">
      <c r="A18" s="39"/>
      <c r="B18" s="35"/>
      <c r="C18" s="108">
        <v>0</v>
      </c>
      <c r="D18" s="41"/>
      <c r="E18" s="35"/>
      <c r="F18" s="43"/>
      <c r="G18" s="41" t="s">
        <v>61</v>
      </c>
      <c r="H18" s="35"/>
      <c r="I18" s="107">
        <v>0</v>
      </c>
    </row>
    <row r="19" spans="1:9" ht="15.75">
      <c r="A19" s="39"/>
      <c r="B19" s="35"/>
      <c r="C19" s="108">
        <v>0</v>
      </c>
      <c r="D19" s="44"/>
      <c r="E19" s="45"/>
      <c r="F19" s="42"/>
      <c r="G19" s="46" t="s">
        <v>62</v>
      </c>
      <c r="H19" s="46"/>
      <c r="I19" s="107">
        <v>0</v>
      </c>
    </row>
    <row r="20" spans="1:9" ht="15.75">
      <c r="A20" s="47" t="s">
        <v>63</v>
      </c>
      <c r="B20" s="45"/>
      <c r="C20" s="107">
        <v>0</v>
      </c>
      <c r="D20" s="41"/>
      <c r="E20" s="35"/>
      <c r="F20" s="36"/>
      <c r="G20" s="41"/>
      <c r="H20" s="35"/>
      <c r="I20" s="36"/>
    </row>
    <row r="21" spans="1:9" ht="16.5" thickBot="1">
      <c r="A21" s="48" t="s">
        <v>64</v>
      </c>
      <c r="B21" s="49"/>
      <c r="C21" s="109">
        <v>1.8189894035458565E-12</v>
      </c>
      <c r="D21" s="51"/>
      <c r="E21" s="51"/>
      <c r="F21" s="50"/>
      <c r="G21" s="52"/>
      <c r="H21" s="49"/>
      <c r="I21" s="50"/>
    </row>
    <row r="22" spans="1:9" ht="16.5" thickTop="1">
      <c r="A22" s="47" t="s">
        <v>65</v>
      </c>
      <c r="B22" s="45"/>
      <c r="C22" s="110">
        <f>SUM(C14:C21)</f>
        <v>1.8189894035458565E-12</v>
      </c>
      <c r="D22" s="47" t="s">
        <v>66</v>
      </c>
      <c r="E22" s="45"/>
      <c r="F22" s="53">
        <v>0</v>
      </c>
      <c r="G22" s="47" t="s">
        <v>67</v>
      </c>
      <c r="H22" s="45"/>
      <c r="I22" s="53">
        <v>0</v>
      </c>
    </row>
    <row r="23" spans="1:9" ht="15">
      <c r="A23" s="54"/>
      <c r="B23" s="54"/>
      <c r="C23" s="54"/>
      <c r="D23" s="54"/>
      <c r="E23" s="54"/>
      <c r="F23" s="54"/>
      <c r="G23" s="54"/>
      <c r="H23" s="54"/>
      <c r="I23" s="54"/>
    </row>
    <row r="24" spans="1:10" ht="15.75">
      <c r="A24" s="55" t="s">
        <v>68</v>
      </c>
      <c r="B24" s="56"/>
      <c r="C24" s="106">
        <v>0</v>
      </c>
      <c r="D24" s="103" t="s">
        <v>69</v>
      </c>
      <c r="E24" s="104"/>
      <c r="F24" s="106">
        <v>0</v>
      </c>
      <c r="G24" s="103" t="s">
        <v>70</v>
      </c>
      <c r="H24" s="104"/>
      <c r="I24" s="106">
        <f>SUM(C14:C21)</f>
        <v>1.8189894035458565E-12</v>
      </c>
      <c r="J24" s="105"/>
    </row>
    <row r="25" spans="1:10" ht="15.75">
      <c r="A25" s="55" t="s">
        <v>71</v>
      </c>
      <c r="B25" s="56"/>
      <c r="C25" s="106">
        <f>SUM(C14:C21)</f>
        <v>1.8189894035458565E-12</v>
      </c>
      <c r="D25" s="103" t="s">
        <v>72</v>
      </c>
      <c r="E25" s="104"/>
      <c r="F25" s="106">
        <f>PRODUCT(C25,0.21)</f>
        <v>3.8198777474462985E-13</v>
      </c>
      <c r="G25" s="103" t="s">
        <v>73</v>
      </c>
      <c r="H25" s="104"/>
      <c r="I25" s="106">
        <f>SUM(F25+I24)</f>
        <v>2.2009771782904863E-12</v>
      </c>
      <c r="J25" s="105"/>
    </row>
    <row r="26" spans="1:9" ht="15.75" thickBo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">
      <c r="A27" s="57" t="s">
        <v>74</v>
      </c>
      <c r="B27" s="58"/>
      <c r="C27" s="59"/>
      <c r="D27" s="58" t="s">
        <v>75</v>
      </c>
      <c r="E27" s="58"/>
      <c r="F27" s="59"/>
      <c r="G27" s="58" t="s">
        <v>76</v>
      </c>
      <c r="H27" s="58"/>
      <c r="I27" s="60"/>
    </row>
    <row r="28" spans="1:9" ht="15">
      <c r="A28" s="61"/>
      <c r="B28" s="62"/>
      <c r="C28" s="63"/>
      <c r="D28" s="62"/>
      <c r="E28" s="62"/>
      <c r="F28" s="63"/>
      <c r="G28" s="62"/>
      <c r="H28" s="62"/>
      <c r="I28" s="64"/>
    </row>
    <row r="29" spans="1:9" ht="15">
      <c r="A29" s="61"/>
      <c r="B29" s="62"/>
      <c r="C29" s="63"/>
      <c r="D29" s="62"/>
      <c r="E29" s="62"/>
      <c r="F29" s="63"/>
      <c r="G29" s="62"/>
      <c r="H29" s="62"/>
      <c r="I29" s="64"/>
    </row>
    <row r="30" spans="1:9" ht="15">
      <c r="A30" s="61"/>
      <c r="B30" s="62"/>
      <c r="C30" s="63"/>
      <c r="D30" s="62"/>
      <c r="E30" s="62"/>
      <c r="F30" s="63"/>
      <c r="G30" s="62"/>
      <c r="H30" s="62"/>
      <c r="I30" s="64"/>
    </row>
    <row r="31" spans="1:9" ht="15.75" thickBot="1">
      <c r="A31" s="65" t="s">
        <v>77</v>
      </c>
      <c r="B31" s="66"/>
      <c r="C31" s="67"/>
      <c r="D31" s="66" t="s">
        <v>77</v>
      </c>
      <c r="E31" s="66"/>
      <c r="F31" s="67"/>
      <c r="G31" s="66" t="s">
        <v>77</v>
      </c>
      <c r="H31" s="66"/>
      <c r="I31" s="68"/>
    </row>
  </sheetData>
  <sheetProtection/>
  <mergeCells count="12">
    <mergeCell ref="C6:D7"/>
    <mergeCell ref="F6:G7"/>
    <mergeCell ref="C8:D9"/>
    <mergeCell ref="F8:G9"/>
    <mergeCell ref="C10:D11"/>
    <mergeCell ref="F10:G11"/>
    <mergeCell ref="A12:I12"/>
    <mergeCell ref="A1:I1"/>
    <mergeCell ref="C2:D3"/>
    <mergeCell ref="F2:G3"/>
    <mergeCell ref="C4:D5"/>
    <mergeCell ref="F4:G5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7" sqref="G37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16.7109375" style="0" customWidth="1"/>
    <col min="4" max="4" width="62.421875" style="0" customWidth="1"/>
    <col min="5" max="5" width="8.7109375" style="69" customWidth="1"/>
    <col min="6" max="6" width="8.7109375" style="71" customWidth="1"/>
    <col min="7" max="7" width="13.421875" style="71" customWidth="1"/>
    <col min="8" max="9" width="8.7109375" style="0" customWidth="1"/>
    <col min="10" max="10" width="13.57421875" style="70" customWidth="1"/>
  </cols>
  <sheetData>
    <row r="1" spans="1:10" ht="12.75">
      <c r="A1" s="1"/>
      <c r="B1" s="3"/>
      <c r="C1" s="5"/>
      <c r="D1" s="5"/>
      <c r="E1" s="74"/>
      <c r="F1" s="76"/>
      <c r="G1" s="80" t="s">
        <v>0</v>
      </c>
      <c r="H1" s="11" t="s">
        <v>1</v>
      </c>
      <c r="I1" s="7"/>
      <c r="J1" s="72"/>
    </row>
    <row r="2" spans="1:10" ht="13.5" thickBot="1">
      <c r="A2" s="2" t="s">
        <v>2</v>
      </c>
      <c r="B2" s="4" t="s">
        <v>3</v>
      </c>
      <c r="C2" s="6" t="s">
        <v>4</v>
      </c>
      <c r="D2" s="6" t="s">
        <v>5</v>
      </c>
      <c r="E2" s="10" t="s">
        <v>6</v>
      </c>
      <c r="F2" s="77" t="s">
        <v>7</v>
      </c>
      <c r="G2" s="81" t="s">
        <v>8</v>
      </c>
      <c r="H2" s="8" t="s">
        <v>9</v>
      </c>
      <c r="I2" s="9" t="s">
        <v>10</v>
      </c>
      <c r="J2" s="73" t="s">
        <v>11</v>
      </c>
    </row>
    <row r="3" spans="1:10" ht="12.75">
      <c r="A3" s="12"/>
      <c r="B3" s="12"/>
      <c r="C3" s="12">
        <v>713</v>
      </c>
      <c r="D3" s="12" t="s">
        <v>12</v>
      </c>
      <c r="E3" s="75"/>
      <c r="F3" s="78"/>
      <c r="G3" s="78"/>
      <c r="H3" s="13"/>
      <c r="I3" s="13"/>
      <c r="J3" s="13"/>
    </row>
    <row r="4" spans="1:11" s="93" customFormat="1" ht="12.75">
      <c r="A4" s="89"/>
      <c r="B4" s="89"/>
      <c r="C4" s="89" t="s">
        <v>96</v>
      </c>
      <c r="D4" s="89" t="s">
        <v>91</v>
      </c>
      <c r="E4" s="90" t="s">
        <v>92</v>
      </c>
      <c r="F4" s="91">
        <v>2</v>
      </c>
      <c r="G4" s="91">
        <v>0</v>
      </c>
      <c r="H4" s="92"/>
      <c r="I4" s="92"/>
      <c r="J4" s="15">
        <f>PRODUCT(F4,G4)</f>
        <v>0</v>
      </c>
      <c r="K4" s="90"/>
    </row>
    <row r="5" spans="1:11" s="93" customFormat="1" ht="12.75">
      <c r="A5" s="16"/>
      <c r="B5" s="16"/>
      <c r="C5" s="16" t="s">
        <v>94</v>
      </c>
      <c r="D5" s="16" t="s">
        <v>114</v>
      </c>
      <c r="E5" s="87" t="s">
        <v>13</v>
      </c>
      <c r="F5" s="79">
        <v>50</v>
      </c>
      <c r="G5" s="79">
        <v>0</v>
      </c>
      <c r="H5" s="92"/>
      <c r="I5" s="92"/>
      <c r="J5" s="15">
        <f>PRODUCT(F5,G5)</f>
        <v>0</v>
      </c>
      <c r="K5" s="90"/>
    </row>
    <row r="6" spans="1:12" s="93" customFormat="1" ht="12.75">
      <c r="A6" s="89"/>
      <c r="B6" s="89"/>
      <c r="C6" s="89" t="s">
        <v>93</v>
      </c>
      <c r="D6" s="89" t="s">
        <v>100</v>
      </c>
      <c r="E6" s="90" t="s">
        <v>13</v>
      </c>
      <c r="F6" s="91">
        <v>50</v>
      </c>
      <c r="G6" s="91">
        <v>0</v>
      </c>
      <c r="H6" s="92"/>
      <c r="I6" s="92"/>
      <c r="J6" s="15">
        <f>PRODUCT(F6,G6)</f>
        <v>0</v>
      </c>
      <c r="K6" s="90"/>
      <c r="L6" s="93">
        <f>SUM(F5:F5)</f>
        <v>50</v>
      </c>
    </row>
    <row r="7" spans="1:11" s="93" customFormat="1" ht="12.75">
      <c r="A7" s="16"/>
      <c r="B7" s="16"/>
      <c r="C7" s="16"/>
      <c r="D7" s="16"/>
      <c r="E7" s="87"/>
      <c r="F7" s="79"/>
      <c r="G7" s="79"/>
      <c r="H7" s="92"/>
      <c r="I7" s="92"/>
      <c r="J7" s="15"/>
      <c r="K7" s="90"/>
    </row>
    <row r="8" spans="1:10" s="86" customFormat="1" ht="12.75">
      <c r="A8" s="82"/>
      <c r="B8" s="97"/>
      <c r="C8" s="97">
        <v>732</v>
      </c>
      <c r="D8" s="97" t="s">
        <v>14</v>
      </c>
      <c r="E8" s="98"/>
      <c r="F8" s="99"/>
      <c r="G8" s="99"/>
      <c r="H8" s="100"/>
      <c r="I8" s="100"/>
      <c r="J8" s="100"/>
    </row>
    <row r="9" spans="1:10" s="88" customFormat="1" ht="12.75">
      <c r="A9" s="16"/>
      <c r="B9" s="16"/>
      <c r="C9" s="16" t="s">
        <v>97</v>
      </c>
      <c r="D9" s="16" t="s">
        <v>15</v>
      </c>
      <c r="E9" s="87" t="s">
        <v>16</v>
      </c>
      <c r="F9" s="79">
        <v>2</v>
      </c>
      <c r="G9" s="79">
        <v>0</v>
      </c>
      <c r="H9" s="15"/>
      <c r="I9" s="15"/>
      <c r="J9" s="15">
        <f aca="true" t="shared" si="0" ref="J9:J14">PRODUCT(F9,G9)</f>
        <v>0</v>
      </c>
    </row>
    <row r="10" spans="1:10" s="88" customFormat="1" ht="12.75">
      <c r="A10" s="16"/>
      <c r="B10" s="16"/>
      <c r="C10" s="16" t="s">
        <v>78</v>
      </c>
      <c r="D10" s="16" t="s">
        <v>106</v>
      </c>
      <c r="E10" s="87" t="s">
        <v>16</v>
      </c>
      <c r="F10" s="79">
        <v>1</v>
      </c>
      <c r="G10" s="79">
        <v>0</v>
      </c>
      <c r="H10" s="15"/>
      <c r="I10" s="15"/>
      <c r="J10" s="15">
        <f t="shared" si="0"/>
        <v>0</v>
      </c>
    </row>
    <row r="11" spans="1:10" s="88" customFormat="1" ht="12.75">
      <c r="A11" s="16"/>
      <c r="B11" s="16"/>
      <c r="C11" s="16" t="s">
        <v>79</v>
      </c>
      <c r="D11" s="16" t="s">
        <v>109</v>
      </c>
      <c r="E11" s="87" t="s">
        <v>17</v>
      </c>
      <c r="F11" s="79">
        <v>1</v>
      </c>
      <c r="G11" s="79">
        <v>0</v>
      </c>
      <c r="H11" s="15"/>
      <c r="I11" s="15"/>
      <c r="J11" s="15">
        <f t="shared" si="0"/>
        <v>0</v>
      </c>
    </row>
    <row r="12" spans="1:10" s="88" customFormat="1" ht="12.75">
      <c r="A12" s="16"/>
      <c r="B12" s="16"/>
      <c r="C12" s="16" t="s">
        <v>80</v>
      </c>
      <c r="D12" s="16" t="s">
        <v>107</v>
      </c>
      <c r="E12" s="87" t="s">
        <v>17</v>
      </c>
      <c r="F12" s="79">
        <v>2</v>
      </c>
      <c r="G12" s="79">
        <v>0</v>
      </c>
      <c r="H12" s="15"/>
      <c r="I12" s="15"/>
      <c r="J12" s="15">
        <f t="shared" si="0"/>
        <v>0</v>
      </c>
    </row>
    <row r="13" spans="1:13" s="88" customFormat="1" ht="12.75">
      <c r="A13" s="16"/>
      <c r="B13" s="16"/>
      <c r="C13" s="16" t="s">
        <v>81</v>
      </c>
      <c r="D13" s="16" t="s">
        <v>108</v>
      </c>
      <c r="E13" s="87" t="s">
        <v>17</v>
      </c>
      <c r="F13" s="79">
        <v>2</v>
      </c>
      <c r="G13" s="79">
        <v>0</v>
      </c>
      <c r="H13" s="15"/>
      <c r="I13" s="15"/>
      <c r="J13" s="15">
        <f t="shared" si="0"/>
        <v>0</v>
      </c>
      <c r="M13" s="16"/>
    </row>
    <row r="14" spans="1:10" s="88" customFormat="1" ht="12.75">
      <c r="A14" s="16"/>
      <c r="B14" s="16"/>
      <c r="C14" s="16" t="s">
        <v>82</v>
      </c>
      <c r="D14" s="16" t="s">
        <v>18</v>
      </c>
      <c r="E14" s="87" t="s">
        <v>19</v>
      </c>
      <c r="F14" s="79">
        <v>60</v>
      </c>
      <c r="G14" s="79">
        <v>0</v>
      </c>
      <c r="H14" s="15"/>
      <c r="I14" s="15"/>
      <c r="J14" s="15">
        <f t="shared" si="0"/>
        <v>0</v>
      </c>
    </row>
    <row r="15" spans="1:10" s="88" customFormat="1" ht="12.75">
      <c r="A15" s="16"/>
      <c r="B15" s="16"/>
      <c r="C15" s="16"/>
      <c r="D15" s="16"/>
      <c r="E15" s="87"/>
      <c r="F15" s="79"/>
      <c r="G15" s="79"/>
      <c r="H15" s="15"/>
      <c r="I15" s="15"/>
      <c r="J15" s="15"/>
    </row>
    <row r="16" spans="1:10" s="86" customFormat="1" ht="12.75">
      <c r="A16" s="97"/>
      <c r="B16" s="97"/>
      <c r="C16" s="97">
        <v>733</v>
      </c>
      <c r="D16" s="97" t="s">
        <v>20</v>
      </c>
      <c r="E16" s="98"/>
      <c r="F16" s="99"/>
      <c r="G16" s="99"/>
      <c r="H16" s="100"/>
      <c r="I16" s="100"/>
      <c r="J16" s="100"/>
    </row>
    <row r="17" spans="1:11" s="93" customFormat="1" ht="12.75">
      <c r="A17" s="89"/>
      <c r="B17" s="89"/>
      <c r="C17" s="89" t="s">
        <v>98</v>
      </c>
      <c r="D17" s="89" t="s">
        <v>111</v>
      </c>
      <c r="E17" s="90" t="s">
        <v>16</v>
      </c>
      <c r="F17" s="91">
        <v>1</v>
      </c>
      <c r="G17" s="91">
        <v>0</v>
      </c>
      <c r="H17" s="89"/>
      <c r="I17" s="89"/>
      <c r="J17" s="15">
        <f>PRODUCT(F17,G17)</f>
        <v>0</v>
      </c>
      <c r="K17" s="90"/>
    </row>
    <row r="18" spans="1:11" s="93" customFormat="1" ht="12.75">
      <c r="A18" s="89"/>
      <c r="B18" s="89"/>
      <c r="C18" s="89" t="s">
        <v>99</v>
      </c>
      <c r="D18" s="89" t="s">
        <v>110</v>
      </c>
      <c r="E18" s="90" t="s">
        <v>16</v>
      </c>
      <c r="F18" s="91">
        <v>1</v>
      </c>
      <c r="G18" s="91">
        <v>0</v>
      </c>
      <c r="H18" s="89"/>
      <c r="I18" s="89"/>
      <c r="J18" s="15">
        <f>PRODUCT(F18,G18)</f>
        <v>0</v>
      </c>
      <c r="K18" s="90"/>
    </row>
    <row r="19" spans="1:11" s="93" customFormat="1" ht="12.75">
      <c r="A19" s="89"/>
      <c r="B19" s="89"/>
      <c r="C19" s="16" t="s">
        <v>83</v>
      </c>
      <c r="D19" s="16" t="s">
        <v>21</v>
      </c>
      <c r="E19" s="87" t="s">
        <v>13</v>
      </c>
      <c r="F19" s="79">
        <v>12</v>
      </c>
      <c r="G19" s="79">
        <v>0</v>
      </c>
      <c r="H19" s="15"/>
      <c r="I19" s="92"/>
      <c r="J19" s="15">
        <f>PRODUCT(F19,G19)</f>
        <v>0</v>
      </c>
      <c r="K19" s="90"/>
    </row>
    <row r="20" spans="1:11" s="93" customFormat="1" ht="12.75">
      <c r="A20" s="89"/>
      <c r="B20" s="89"/>
      <c r="C20" s="16" t="s">
        <v>84</v>
      </c>
      <c r="D20" s="16" t="s">
        <v>95</v>
      </c>
      <c r="E20" s="87" t="s">
        <v>13</v>
      </c>
      <c r="F20" s="79">
        <v>50</v>
      </c>
      <c r="G20" s="79">
        <v>0</v>
      </c>
      <c r="H20" s="15"/>
      <c r="I20" s="92"/>
      <c r="J20" s="15">
        <f>PRODUCT(F20,G20)</f>
        <v>0</v>
      </c>
      <c r="K20" s="90"/>
    </row>
    <row r="21" spans="1:10" s="88" customFormat="1" ht="12.75">
      <c r="A21" s="16"/>
      <c r="B21" s="16"/>
      <c r="C21" s="89" t="s">
        <v>103</v>
      </c>
      <c r="D21" s="89" t="s">
        <v>113</v>
      </c>
      <c r="E21" s="90" t="s">
        <v>16</v>
      </c>
      <c r="F21" s="91">
        <v>1</v>
      </c>
      <c r="G21" s="91">
        <v>0</v>
      </c>
      <c r="H21" s="92"/>
      <c r="J21" s="15">
        <f>PRODUCT(F21,G21)</f>
        <v>0</v>
      </c>
    </row>
    <row r="22" spans="1:10" s="86" customFormat="1" ht="12.75">
      <c r="A22" s="82"/>
      <c r="B22" s="82"/>
      <c r="C22" s="89"/>
      <c r="D22" s="89"/>
      <c r="E22" s="90"/>
      <c r="F22" s="91"/>
      <c r="G22" s="91"/>
      <c r="H22" s="92"/>
      <c r="J22" s="15"/>
    </row>
    <row r="23" spans="1:10" s="88" customFormat="1" ht="12.75">
      <c r="A23" s="101"/>
      <c r="B23" s="101"/>
      <c r="C23" s="97">
        <v>734</v>
      </c>
      <c r="D23" s="97" t="s">
        <v>22</v>
      </c>
      <c r="E23" s="98"/>
      <c r="F23" s="99"/>
      <c r="G23" s="99"/>
      <c r="H23" s="100"/>
      <c r="I23" s="100"/>
      <c r="J23" s="100"/>
    </row>
    <row r="24" spans="1:10" s="88" customFormat="1" ht="12.75">
      <c r="A24" s="16"/>
      <c r="B24" s="16"/>
      <c r="C24" s="16" t="s">
        <v>86</v>
      </c>
      <c r="D24" s="16" t="s">
        <v>29</v>
      </c>
      <c r="E24" s="87" t="s">
        <v>17</v>
      </c>
      <c r="F24" s="79">
        <v>4</v>
      </c>
      <c r="G24" s="79">
        <v>0</v>
      </c>
      <c r="H24" s="15"/>
      <c r="I24" s="15"/>
      <c r="J24" s="15">
        <f>PRODUCT(F24,G24)</f>
        <v>0</v>
      </c>
    </row>
    <row r="25" spans="1:10" s="88" customFormat="1" ht="12.75">
      <c r="A25" s="16"/>
      <c r="B25" s="16"/>
      <c r="C25" s="16" t="s">
        <v>86</v>
      </c>
      <c r="D25" s="16" t="s">
        <v>112</v>
      </c>
      <c r="E25" s="87" t="s">
        <v>17</v>
      </c>
      <c r="F25" s="79">
        <v>2</v>
      </c>
      <c r="G25" s="79">
        <v>0</v>
      </c>
      <c r="H25" s="15"/>
      <c r="I25" s="15"/>
      <c r="J25" s="15">
        <f>PRODUCT(F25,G25)</f>
        <v>0</v>
      </c>
    </row>
    <row r="26" spans="1:10" s="88" customFormat="1" ht="12.75">
      <c r="A26" s="16"/>
      <c r="B26" s="16"/>
      <c r="C26" s="16" t="s">
        <v>87</v>
      </c>
      <c r="D26" s="16" t="s">
        <v>30</v>
      </c>
      <c r="E26" s="87" t="s">
        <v>17</v>
      </c>
      <c r="F26" s="79">
        <v>6</v>
      </c>
      <c r="G26" s="79">
        <v>0</v>
      </c>
      <c r="H26" s="15"/>
      <c r="I26" s="15"/>
      <c r="J26" s="15">
        <f>PRODUCT(F26,G26)</f>
        <v>0</v>
      </c>
    </row>
    <row r="27" spans="3:10" s="88" customFormat="1" ht="12.75">
      <c r="C27" s="16" t="s">
        <v>85</v>
      </c>
      <c r="D27" s="16" t="s">
        <v>90</v>
      </c>
      <c r="E27" s="87" t="s">
        <v>17</v>
      </c>
      <c r="F27" s="79">
        <v>2</v>
      </c>
      <c r="G27" s="79">
        <v>0</v>
      </c>
      <c r="H27" s="15"/>
      <c r="I27" s="15"/>
      <c r="J27" s="15">
        <f>PRODUCT(F27,G27)</f>
        <v>0</v>
      </c>
    </row>
    <row r="28" spans="3:10" s="88" customFormat="1" ht="12.75">
      <c r="C28" s="16"/>
      <c r="D28" s="16"/>
      <c r="E28" s="87"/>
      <c r="F28" s="79"/>
      <c r="G28" s="79"/>
      <c r="H28" s="15"/>
      <c r="I28" s="15"/>
      <c r="J28" s="15"/>
    </row>
    <row r="29" spans="1:10" s="88" customFormat="1" ht="12.75">
      <c r="A29" s="102"/>
      <c r="B29" s="102"/>
      <c r="C29" s="97">
        <v>783</v>
      </c>
      <c r="D29" s="97" t="s">
        <v>23</v>
      </c>
      <c r="E29" s="98"/>
      <c r="F29" s="99"/>
      <c r="G29" s="99"/>
      <c r="H29" s="100"/>
      <c r="I29" s="100"/>
      <c r="J29" s="100"/>
    </row>
    <row r="30" spans="3:10" s="88" customFormat="1" ht="12.75">
      <c r="C30" s="16" t="s">
        <v>88</v>
      </c>
      <c r="D30" s="16" t="s">
        <v>102</v>
      </c>
      <c r="E30" s="87" t="s">
        <v>13</v>
      </c>
      <c r="F30" s="79">
        <v>50</v>
      </c>
      <c r="G30" s="79">
        <v>0</v>
      </c>
      <c r="H30" s="15"/>
      <c r="I30" s="15"/>
      <c r="J30" s="15">
        <f>PRODUCT(F30,G30)</f>
        <v>0</v>
      </c>
    </row>
    <row r="31" spans="3:10" s="88" customFormat="1" ht="12.75">
      <c r="C31" s="16" t="s">
        <v>89</v>
      </c>
      <c r="D31" s="16" t="s">
        <v>24</v>
      </c>
      <c r="E31" s="87" t="s">
        <v>13</v>
      </c>
      <c r="F31" s="79">
        <v>12</v>
      </c>
      <c r="G31" s="79">
        <v>0</v>
      </c>
      <c r="H31" s="15"/>
      <c r="I31" s="15"/>
      <c r="J31" s="15">
        <f>PRODUCT(F31,G31)</f>
        <v>0</v>
      </c>
    </row>
    <row r="32" spans="3:10" s="88" customFormat="1" ht="12.75">
      <c r="C32" s="16"/>
      <c r="D32" s="16"/>
      <c r="E32" s="87"/>
      <c r="F32" s="79"/>
      <c r="G32" s="79"/>
      <c r="H32" s="15"/>
      <c r="I32" s="15"/>
      <c r="J32" s="15"/>
    </row>
    <row r="33" spans="1:10" s="88" customFormat="1" ht="12.75">
      <c r="A33" s="102"/>
      <c r="B33" s="102"/>
      <c r="C33" s="97">
        <v>90</v>
      </c>
      <c r="D33" s="97" t="s">
        <v>61</v>
      </c>
      <c r="E33" s="98"/>
      <c r="F33" s="99"/>
      <c r="G33" s="99"/>
      <c r="H33" s="100"/>
      <c r="I33" s="100"/>
      <c r="J33" s="100"/>
    </row>
    <row r="34" spans="3:10" s="88" customFormat="1" ht="12.75">
      <c r="C34" s="16" t="s">
        <v>25</v>
      </c>
      <c r="D34" s="16" t="s">
        <v>26</v>
      </c>
      <c r="E34" s="87" t="s">
        <v>27</v>
      </c>
      <c r="F34" s="79">
        <v>24</v>
      </c>
      <c r="G34" s="79">
        <v>0</v>
      </c>
      <c r="H34" s="15"/>
      <c r="I34" s="15"/>
      <c r="J34" s="15">
        <f>PRODUCT(F34,G34)</f>
        <v>0</v>
      </c>
    </row>
    <row r="35" spans="3:10" s="88" customFormat="1" ht="12.75">
      <c r="C35" s="16" t="s">
        <v>105</v>
      </c>
      <c r="D35" s="16" t="s">
        <v>104</v>
      </c>
      <c r="E35" s="87" t="s">
        <v>27</v>
      </c>
      <c r="F35" s="79">
        <v>144</v>
      </c>
      <c r="G35" s="79">
        <v>0</v>
      </c>
      <c r="H35" s="15"/>
      <c r="I35" s="15"/>
      <c r="J35" s="15">
        <f>PRODUCT(F35,G35)</f>
        <v>0</v>
      </c>
    </row>
    <row r="36" spans="5:10" s="88" customFormat="1" ht="12.75">
      <c r="E36" s="87"/>
      <c r="F36" s="79"/>
      <c r="G36" s="79"/>
      <c r="H36" s="94"/>
      <c r="I36" s="94"/>
      <c r="J36" s="15"/>
    </row>
    <row r="37" spans="5:10" s="88" customFormat="1" ht="12.75">
      <c r="E37" s="87"/>
      <c r="F37" s="79"/>
      <c r="G37" s="79"/>
      <c r="H37" s="94"/>
      <c r="I37" s="85" t="s">
        <v>28</v>
      </c>
      <c r="J37" s="85">
        <f>SUM(J5:J36)</f>
        <v>0</v>
      </c>
    </row>
    <row r="38" spans="4:10" s="88" customFormat="1" ht="15.75">
      <c r="D38" s="95"/>
      <c r="E38" s="87"/>
      <c r="F38" s="79"/>
      <c r="G38" s="79"/>
      <c r="H38" s="96"/>
      <c r="J38" s="14"/>
    </row>
    <row r="39" spans="3:10" s="88" customFormat="1" ht="12.75">
      <c r="C39" s="86"/>
      <c r="D39" s="86"/>
      <c r="E39" s="83"/>
      <c r="F39" s="84"/>
      <c r="G39" s="84"/>
      <c r="H39" s="86"/>
      <c r="J39" s="14"/>
    </row>
    <row r="40" spans="5:10" s="88" customFormat="1" ht="12.75">
      <c r="E40" s="87"/>
      <c r="F40" s="79"/>
      <c r="G40" s="79"/>
      <c r="J40" s="14"/>
    </row>
    <row r="41" spans="5:10" s="88" customFormat="1" ht="12.75">
      <c r="E41" s="87"/>
      <c r="F41" s="79"/>
      <c r="G41" s="79"/>
      <c r="J41" s="14"/>
    </row>
    <row r="42" spans="5:10" s="88" customFormat="1" ht="12.75">
      <c r="E42" s="87"/>
      <c r="F42" s="79"/>
      <c r="G42" s="79"/>
      <c r="J42" s="14"/>
    </row>
    <row r="43" spans="5:10" s="88" customFormat="1" ht="12.75">
      <c r="E43" s="87"/>
      <c r="F43" s="79"/>
      <c r="G43" s="79"/>
      <c r="J43" s="14"/>
    </row>
    <row r="44" spans="5:10" s="88" customFormat="1" ht="12.75">
      <c r="E44" s="87"/>
      <c r="F44" s="79"/>
      <c r="G44" s="79"/>
      <c r="J44" s="14"/>
    </row>
    <row r="45" spans="5:10" s="88" customFormat="1" ht="12.75">
      <c r="E45" s="87"/>
      <c r="F45" s="79"/>
      <c r="G45" s="79"/>
      <c r="J45" s="14"/>
    </row>
    <row r="46" spans="5:10" s="88" customFormat="1" ht="12.75">
      <c r="E46" s="87"/>
      <c r="F46" s="79"/>
      <c r="G46" s="79"/>
      <c r="J46" s="14"/>
    </row>
  </sheetData>
  <sheetProtection/>
  <printOptions/>
  <pageMargins left="0.4330708661417323" right="0.4330708661417323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Hynek Charvát</cp:lastModifiedBy>
  <cp:lastPrinted>2019-05-29T07:29:34Z</cp:lastPrinted>
  <dcterms:created xsi:type="dcterms:W3CDTF">2000-03-11T13:55:54Z</dcterms:created>
  <dcterms:modified xsi:type="dcterms:W3CDTF">2019-06-05T20:21:46Z</dcterms:modified>
  <cp:category/>
  <cp:version/>
  <cp:contentType/>
  <cp:contentStatus/>
</cp:coreProperties>
</file>