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1727"/>
  <workbookPr defaultThemeVersion="124226"/>
  <bookViews>
    <workbookView xWindow="65416" yWindow="65416" windowWidth="29040" windowHeight="15840" tabRatio="939" activeTab="0"/>
  </bookViews>
  <sheets>
    <sheet name="ČPHP" sheetId="22" r:id="rId1"/>
  </sheets>
  <definedNames>
    <definedName name="_xlnm.Print_Area" localSheetId="0">'ČPHP'!$B$1:$N$98</definedName>
    <definedName name="_xlnm.Print_Titles" localSheetId="0">'ČPHP'!$6:$6</definedName>
  </definedNames>
  <calcPr calcId="181029"/>
  <extLst/>
</workbook>
</file>

<file path=xl/sharedStrings.xml><?xml version="1.0" encoding="utf-8"?>
<sst xmlns="http://schemas.openxmlformats.org/spreadsheetml/2006/main" count="321" uniqueCount="176">
  <si>
    <t>Množství</t>
  </si>
  <si>
    <t>Položka</t>
  </si>
  <si>
    <t>CELKOVÁ MAXIMÁLNÍ CENA za celou VZ 
v Kč BEZ DPH</t>
  </si>
  <si>
    <t>CELKOVÁ NABÍDKOVÁ CENA v Kč bez DPH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</si>
  <si>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</si>
  <si>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</si>
  <si>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</si>
  <si>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</si>
  <si>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[DOPLNÍ DODAVATEL]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</si>
  <si>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</si>
  <si>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V případě, že se dodavatel při předání zboží na některá uvedená telefonní čísla nedovolá, bude v takovém případě volat tel. 377 631 320, 377 631 325.</t>
  </si>
  <si>
    <t>Dodávky čistících prostředků a hygienických potřeb (II.) - 014 - 2019 (ČPHP-(II.)-014-2019)</t>
  </si>
  <si>
    <t>Priloha_c._1_KS_technicke_specifikace_CPHP-(II.)-014-2019</t>
  </si>
  <si>
    <t xml:space="preserve">Název </t>
  </si>
  <si>
    <t xml:space="preserve">Měrná jednotka [MJ] </t>
  </si>
  <si>
    <t>Popis</t>
  </si>
  <si>
    <t>Tekutý přípravek na ruční mytí nádobí</t>
  </si>
  <si>
    <t>ks</t>
  </si>
  <si>
    <t xml:space="preserve">Maximální cena za jednotlivé položky 
v Kč BEZ DPH </t>
  </si>
  <si>
    <t>NE</t>
  </si>
  <si>
    <t>Financováno
 z projektových finančních prostředků</t>
  </si>
  <si>
    <t xml:space="preserve">Fakturace </t>
  </si>
  <si>
    <t>Samostatná faktura</t>
  </si>
  <si>
    <t>Tekutý přípravek na ruční mytí nádobí, min. 900 ml.
Nepoškozování nádobí, čistění i úporné mastnoty.
Vhodná koncentrace, aby jednou kapkou bylo možnu umýt hodně nádobí.
Vhodný obal pro jednoduché dávkování.
Snadný oplach beze zbytku.
Vhodné pěnění.
Bezpečný na použití.
Nevysušování pokožky, dermatologicky bezpečný.</t>
  </si>
  <si>
    <t>Toaletní papír v roli</t>
  </si>
  <si>
    <t>ks 
(role)</t>
  </si>
  <si>
    <t>KRÉM NA RUCE</t>
  </si>
  <si>
    <t>Rukavice gumové - XL</t>
  </si>
  <si>
    <t>pár</t>
  </si>
  <si>
    <t xml:space="preserve">Vnitřní bavlněná vložka, velikost XL.  </t>
  </si>
  <si>
    <t xml:space="preserve">Folie potravinářská v roli </t>
  </si>
  <si>
    <t>role</t>
  </si>
  <si>
    <t>Vědro 10 l</t>
  </si>
  <si>
    <t xml:space="preserve">Smeták - dřevěný </t>
  </si>
  <si>
    <t>Násada na smetáky a kartáče</t>
  </si>
  <si>
    <t xml:space="preserve">Souprava WC - plast </t>
  </si>
  <si>
    <t>Role, toal. papír 2-vsrtvý, 100% celuloza, min. 200 útržků.</t>
  </si>
  <si>
    <t>MYCÍ PROSTŘEDEK WC</t>
  </si>
  <si>
    <t>Dezinfekční a leštící přípravek - gel, rozpustný ve vodě. 
Použití: k odstranění nečistot a vodního kamene v toaletě. 
Náplň 0,75 - 1l.</t>
  </si>
  <si>
    <t>MÝDLO  TEKUTÉ - bez aplikátoru</t>
  </si>
  <si>
    <t>Husté tekuté mýdlo s glycerinem, s přírodními výtažky, balení bez aplikátoru.
Náplň 5 -6 l.
Obsah NaCl max. 1%. Nutno doložit potvrzením od  výrobce.</t>
  </si>
  <si>
    <t>Hydratační a regenerační ochranný krém.
Náplň 100 ml - 150 ml.</t>
  </si>
  <si>
    <t>Role šíře 45cm, návin min. 300 m.</t>
  </si>
  <si>
    <t>Vědro plast  bez výlevky 10 litrů.</t>
  </si>
  <si>
    <t>Smeták bez násady pro vnitřní použití, šíře 30 cm.</t>
  </si>
  <si>
    <t>Kartáč + odkapávací stojan (držák).</t>
  </si>
  <si>
    <t>Dřevěná, průměr 2,5 cm, délka 170 cm.</t>
  </si>
  <si>
    <t>Toaletní papír v roli 24</t>
  </si>
  <si>
    <t xml:space="preserve">MYCÍ PROSTŘEDEK NA PODLAHY </t>
  </si>
  <si>
    <t>MYCÍ PROSTŘEDEK NA PODLAHY - mazlavé mýdlo</t>
  </si>
  <si>
    <t>balení</t>
  </si>
  <si>
    <t>VŮNĚ WC</t>
  </si>
  <si>
    <t>MÝDLO TEKUTÉ- s aplikátorem</t>
  </si>
  <si>
    <t>DEZINFEKČNÍ PŘÍPRAVEK</t>
  </si>
  <si>
    <t>Čistič oken s rozprašovačem</t>
  </si>
  <si>
    <t>ČISTÍCÍ PŘÍPRAVKY NA SPORÁKY A TROUBY - rozprašovač</t>
  </si>
  <si>
    <t>Průmyslové utěrky papírové</t>
  </si>
  <si>
    <t xml:space="preserve">balení </t>
  </si>
  <si>
    <t>Jednorázové zástěry</t>
  </si>
  <si>
    <t>Smetáček + lopatka</t>
  </si>
  <si>
    <t xml:space="preserve">Hadr na podlahu  </t>
  </si>
  <si>
    <t>Houba tvarovaná velká</t>
  </si>
  <si>
    <t>12 x 7 x 4,5 cm, na jedné straně abrazivní vrstva.</t>
  </si>
  <si>
    <t>Drátěnka</t>
  </si>
  <si>
    <t xml:space="preserve">Drátěnka </t>
  </si>
  <si>
    <t>Role průmyslová 24, 2vrstvý, bílý, 100% celuloza. 
V balení min. 6ks (rolí).
Návin min. 185 bm, průměr dutinky max. 7,5 cm. 
Určeno do zásobníků.</t>
  </si>
  <si>
    <t>Univerzální čisticí přípravek na podlahy pro ruční mytí - bez obsahu fosfátů.
Použití na podlahy (např. PVC, linolea, dlažby, mramor) a na další omyvatelné plochy a povrchy.
Náplň 5 - 6 l.</t>
  </si>
  <si>
    <t>Mazlavé mýdlo - obsah volných žíravých alkálií 0,2 - 0,9 %.
Použití mytí podlah, chodeb, hygienických zařízení, stěn před malováním, odstraňování hrubších nečistot.
Náplň 9 - 10 kg.</t>
  </si>
  <si>
    <t>DEZINFEKČNÍ PROSTŘEDEK</t>
  </si>
  <si>
    <t>Koncentrovaný kapalný dezinfekční a mycí prostředek - obsah chloranu sodného menší než 5%.
Vhodný i pro dezinfekci pitné vody.
Náplň 5-6 l nebo 5-6 kg .</t>
  </si>
  <si>
    <t>MYCÍ PROSTŘEDEK KUCHYNĚ</t>
  </si>
  <si>
    <t>Tekutý přípravek na ruční mytí nádobí, odstraňování mastnoty i ve studené vodě.
Náplň 5 - 5,5 l.</t>
  </si>
  <si>
    <t>MYCÍ PROSTŘEDEK KUCHYNĚ - čistící krém</t>
  </si>
  <si>
    <t>Jemný čisticí krém s přísadou abrazivních látek. pH: 7,5-10. 
Použití zejména: čištění nádobí, sporáků, umyvadel, van, smaltovaných předmětů apod., na úklid kuchyní, koupelen a všech nenasákavých povrchů.
Náplň 10 -12 kg.</t>
  </si>
  <si>
    <t>MYCÍ PROSTŘEDEK KUCHYNĚ - prášek</t>
  </si>
  <si>
    <t>Univerzální čisticí prostředek ve formě prášku. 
Použití: na kuchyňské nádobí, vany, umyvadla, hygienická zařízení, keramické obkládačky, odstraňuje připáleniny a jiné nečistoty.
Náplň 0,5 - 0,75 kg.</t>
  </si>
  <si>
    <t>Tekutý kyselý čistící prostředek s antibakteriálními účinky a obsahem látek rozpouštějíci rez, vodní kámen a jiné usazeniny. 
Náplň 0,5 - 0,75l.</t>
  </si>
  <si>
    <t xml:space="preserve">Hygienické závěsné tuhé bloky do toaletní mísy. Čistí a dezodoruje WC mísy, intenzivní vůně, omezení tvorby vodního kamene.
Balení 4 -6 ks. </t>
  </si>
  <si>
    <t>Osvěžovač vzduchu - suchý spray, odstraňovač pachů.
Náplň 300 ml - 400 ml.</t>
  </si>
  <si>
    <t>MÝDLO TEKUTÉ - s aplikátorem</t>
  </si>
  <si>
    <t>Husté tekuté mýdlo s glycerinem, s přírodními výtažky, balení s aplikátorem.
Náplň 0,75 - 1l.</t>
  </si>
  <si>
    <t>Universální dezinfekční přípravek - prášek - na bázi aktivního chloru (obsah aktivního chloru 25%), baktericidní, virucidní, fungicidní. 
Použití: dezinfekce ploch a povrchů ve zdravotnictví, komunální hygieně. 
Náplň 1 - 1,5 kg.</t>
  </si>
  <si>
    <r>
      <rPr>
        <sz val="11"/>
        <color rgb="FFFF0000"/>
        <rFont val="Calibri"/>
        <family val="2"/>
      </rPr>
      <t xml:space="preserve">* </t>
    </r>
    <r>
      <rPr>
        <sz val="11"/>
        <rFont val="Calibri"/>
        <family val="2"/>
      </rPr>
      <t>STROJNÍ MYTÍ - DO MYČEK NÁDOBÍ - sůl</t>
    </r>
  </si>
  <si>
    <r>
      <rPr>
        <sz val="11"/>
        <color rgb="FFFF0000"/>
        <rFont val="Calibri"/>
        <family val="2"/>
      </rPr>
      <t xml:space="preserve">* </t>
    </r>
    <r>
      <rPr>
        <sz val="11"/>
        <rFont val="Calibri"/>
        <family val="2"/>
      </rPr>
      <t xml:space="preserve">Tabletovaná chemicky přečištěná sůl speciálně určená pro regeneraci změkčovačů vody u myček nádobí, konvektomatů nebo kávovarů. Obsah 25 - 30kg. 
</t>
    </r>
    <r>
      <rPr>
        <sz val="11"/>
        <color rgb="FFFF0000"/>
        <rFont val="Calibri"/>
        <family val="2"/>
      </rPr>
      <t>Požadavek zadavatele - u  přípravků označených * požadován stejný výrobce.</t>
    </r>
  </si>
  <si>
    <t>Čistič oken s obsahem alkoholu - s rozprašovačem. pH: 7,0 - 9,0. 
Náplň 0,5 - 1 l.</t>
  </si>
  <si>
    <t xml:space="preserve">Čistící prostředek s rozprašovačem. 
Použití: k čištění sporáků, trub, grilů, fritéz a silně znečištěného nádobí, na nerezové zařízení.
Náplň 0,5 - 1 l. </t>
  </si>
  <si>
    <t>Papírová utěrka v roli, bílá, 2 vrstvá, návin min. 120 m. 
Balení 6-8 ks.</t>
  </si>
  <si>
    <t xml:space="preserve">Souprava s otvorem pro  zavěšení, štětiny - syntetické vlákno polyetylen, lopatka opatřena gumou. </t>
  </si>
  <si>
    <t>Jednorázové zástěry 810 x 1250 mm, balení 50 - 60 ks.</t>
  </si>
  <si>
    <t>Z netkaného textilu (vizkóza),  rozměr 60 x 70 (oranžový).</t>
  </si>
  <si>
    <t>Spirálová nerez, balení 1 - 2 ks.</t>
  </si>
  <si>
    <t>Kovová velká, balení 1 - 2 ks.</t>
  </si>
  <si>
    <t>Papírové Z-Z ručníky</t>
  </si>
  <si>
    <t>ks (balíček)</t>
  </si>
  <si>
    <t>MYCÍ PROSTŘEDEK NA PODLAHY</t>
  </si>
  <si>
    <t>MYCÍ PASTA</t>
  </si>
  <si>
    <t>STROJNÍ MYTÍ - DO MYČEK NÁDOBÍ  - mytí</t>
  </si>
  <si>
    <t>Leštěnka na nábytek - spray</t>
  </si>
  <si>
    <t>Čistící prostředek na grily a konvektomaty</t>
  </si>
  <si>
    <t>Ubrousky - 2 vrstvé</t>
  </si>
  <si>
    <t xml:space="preserve">Ubrousky barevné na rauty, 2vrstvé. Balení 20 - 40 ks (ubrousků). </t>
  </si>
  <si>
    <t>Ubrousky - 1 vrstvé</t>
  </si>
  <si>
    <t xml:space="preserve">Kuchyňské utěrky </t>
  </si>
  <si>
    <t>balení (2role)</t>
  </si>
  <si>
    <t xml:space="preserve">Kapesníčky stolní </t>
  </si>
  <si>
    <t xml:space="preserve">Kapesníčky stolní (vytahovací),  2 vrstvé. Balení min. 100ks (ubrousků). </t>
  </si>
  <si>
    <t>Papírové tácky</t>
  </si>
  <si>
    <t>Papírové tácky 13x20cm, balení 100 ks.</t>
  </si>
  <si>
    <t>Utěrky bavlněné</t>
  </si>
  <si>
    <t>Utěrky bavlněné, rozměr cca 50 x 65 cm.</t>
  </si>
  <si>
    <t xml:space="preserve">Prachovka </t>
  </si>
  <si>
    <t>38 x 38 cm, viskozová, barevná.</t>
  </si>
  <si>
    <t>40 x 40 cm, klasická utěrka švédská z mikrovlákna.</t>
  </si>
  <si>
    <t>Houbový hadřík</t>
  </si>
  <si>
    <t>18 x 16 cm, vysoce savý a trvanlivý.</t>
  </si>
  <si>
    <t>Molitanové houbičky malé</t>
  </si>
  <si>
    <t xml:space="preserve">Auto houba </t>
  </si>
  <si>
    <t>190 x 130 x 70mm ± 1 cm, molitanová, oválná.</t>
  </si>
  <si>
    <t>Balíček skládaných Z-Z ručníků. 2vrstvé, bílé, 100% celuloza, rozměr 23 x 25cm.
1ks (balíček) min. 150ks papírových ručníků. V kartonu min. 20ks (balíčků).</t>
  </si>
  <si>
    <t>Role, toal. papír 3-vrstvý, 100% celuloza, min. 150 útržků.</t>
  </si>
  <si>
    <t>Univerzální čistící prostředek. pH: 5 - 6. 
Použití zejména: mytí podlahových krytin, kachliček, dlaždic, omyvatelných stěn.
Náplň 1 - 1,5 l.</t>
  </si>
  <si>
    <t>Tekutý přípravek na ruční mytí nádobí, odstraňování mastnoty i ve studené vodě.
Náplň 0,5 - 0,75 l.</t>
  </si>
  <si>
    <t>Tekutý přípravek na ruční mytí nádobí, odstraňování mastnoty i ve studené vodě.
Náplň 1 - 1,5 l.</t>
  </si>
  <si>
    <t>MYCÍ PROSTŘEDEK KUCHYNĚ - tekutý krém</t>
  </si>
  <si>
    <t>Tekutý krém. Abrazivní čistící prostředek s mikročásticemi - krémová kapalina, rozpustný.
Použití: odstraňování připálenin, pro úklid všech omyvatelných ploch, materiálů z nerezi, umakartu, keramiky, plastických hmot. Doplňkově je možné použití i k čištění umývadel, van a keramických povrchů.
Náplň 0,5 - 0,75 l.</t>
  </si>
  <si>
    <t>Husté tekuté mýdlo s glycerinem, s přírodními výtažky, balení s aplikátorem, náplň  0,75 - 1l.</t>
  </si>
  <si>
    <r>
      <t xml:space="preserve">Husté tekuté mýdlo s glycerinem, s přírodními výtažky, balení bez aplikátoru, náplň  1 - 1,5 l. 
</t>
    </r>
    <r>
      <rPr>
        <b/>
        <sz val="11"/>
        <rFont val="Calibri"/>
        <family val="2"/>
      </rPr>
      <t xml:space="preserve">Obsah NaCl max. 1%. Nutno doložit potvrzením od  </t>
    </r>
    <r>
      <rPr>
        <b/>
        <u val="single"/>
        <sz val="11"/>
        <rFont val="Calibri"/>
        <family val="2"/>
      </rPr>
      <t>výrobce</t>
    </r>
    <r>
      <rPr>
        <b/>
        <sz val="11"/>
        <rFont val="Calibri"/>
        <family val="2"/>
      </rPr>
      <t>.</t>
    </r>
  </si>
  <si>
    <r>
      <t xml:space="preserve">Husté tekuté mýdlo s glycerinem, s přírodními výtažky, balení bez aplikátoru.
Náplň 5 -6 l.
</t>
    </r>
    <r>
      <rPr>
        <b/>
        <sz val="11"/>
        <rFont val="Calibri"/>
        <family val="2"/>
      </rPr>
      <t xml:space="preserve">Obsah NaCl max. 1%. Nutno doložit potvrzením od </t>
    </r>
    <r>
      <rPr>
        <b/>
        <u val="single"/>
        <sz val="11"/>
        <rFont val="Calibri"/>
        <family val="2"/>
      </rPr>
      <t>výrobce</t>
    </r>
    <r>
      <rPr>
        <b/>
        <sz val="11"/>
        <rFont val="Calibri"/>
        <family val="2"/>
      </rPr>
      <t>.</t>
    </r>
  </si>
  <si>
    <t>Abrazivní  mycí pasta, pH: 5,5-7,5.
Použití: na silně znečištěné ruce.
Náplň 0,4 - 0,6 kg.</t>
  </si>
  <si>
    <t>Tablety do myčky 5 v 1. Počet tablet v balení 80 - 100 ks.</t>
  </si>
  <si>
    <t>Leštěnka na nábytek - spray. Použití: prostředek na ošetření nábytku. Náplň 400 ml - 500 ml.</t>
  </si>
  <si>
    <t>Přípravek na odstraňování znečištění grilů, mikrovlnek, trub a na odstraňování napečenin. 
Náplň 0,75 - 1 l.</t>
  </si>
  <si>
    <t xml:space="preserve">Ubrousky 33x33 cm. Balení 100 - 150ks (ubrousků). </t>
  </si>
  <si>
    <t xml:space="preserve">Kuchyňské utěrky v roli, 2vrstvé, min. 50 útržků  v roli. Návin v jedné roli min. 30m. Balení 2 role.  </t>
  </si>
  <si>
    <t>Papírová utěrka v roli, bílá, 2 vrstvá, návin min. 120m. Balení 6 - 8 ks.</t>
  </si>
  <si>
    <t>Z netkaného textilu (vizkóza), rozměr 60 x 70 (oranžový).</t>
  </si>
  <si>
    <t>Rozměr 52 x 90 cm, klasický tkaný (bílý). Složení: 75% Bavlny, 25% Viskózy.</t>
  </si>
  <si>
    <t>35 x 40 cm, flanelová, bílá.</t>
  </si>
  <si>
    <t>Molitanové houbičky malé, na jedné straně abrazivní vrstva, balení 10 - 12ks.</t>
  </si>
  <si>
    <t>Vinylové rukavice - S</t>
  </si>
  <si>
    <t>Vinylové rukavice - M</t>
  </si>
  <si>
    <t>Vinylové rukavice - L</t>
  </si>
  <si>
    <t>Sáčky na odpadky - pevné</t>
  </si>
  <si>
    <t>Koš odpadkový</t>
  </si>
  <si>
    <t>ANO</t>
  </si>
  <si>
    <t>SGS-2018-051</t>
  </si>
  <si>
    <r>
      <t xml:space="preserve">Husté tekuté mýdlo s glycerinem, s přírodními výtažky, balení bez aplikátoru, náplň 5 - 6 l.
</t>
    </r>
    <r>
      <rPr>
        <b/>
        <sz val="11"/>
        <rFont val="Calibri"/>
        <family val="2"/>
      </rPr>
      <t xml:space="preserve">Obsah NaCl max. 1%. Nutno doložit potvrzením od  </t>
    </r>
    <r>
      <rPr>
        <b/>
        <u val="single"/>
        <sz val="11"/>
        <rFont val="Calibri"/>
        <family val="2"/>
      </rPr>
      <t>výrobce</t>
    </r>
    <r>
      <rPr>
        <b/>
        <sz val="11"/>
        <rFont val="Calibri"/>
        <family val="2"/>
      </rPr>
      <t>.</t>
    </r>
  </si>
  <si>
    <t>Velikost S. Balení 100 - 120 ks.</t>
  </si>
  <si>
    <t>Velikost M. Balení 100 - 120 ks.</t>
  </si>
  <si>
    <t>Velikost L. Balení 100 - 120 ks.</t>
  </si>
  <si>
    <t xml:space="preserve">63 x 74cm - 60litrů. Pevné sáčky do odpadkových košů, vyrobené z HDPE fólie.
Odolné proti roztržení a úniku tekutiny, tloušťka fólie min. 24 mic. Role 10 - 12 ks.  </t>
  </si>
  <si>
    <t xml:space="preserve">Kapesníčky stolní (vytahovací), 2 vrstvé. Balení min. 100ks (ubrousků). </t>
  </si>
  <si>
    <t>Plast, bez víka, objem 12 l  ± 1 l.</t>
  </si>
  <si>
    <t>Rozměr 54 x 65 cm, klasický tkaný (bílý). Složení: 75% Bavlny, 25% Viskózy.</t>
  </si>
  <si>
    <t>Balíček skládaných Z-Z ručníků. 2vrstvé, bílé, 100% celuloza, rozměr 23 x 25cm.
1ks (balíček) min. 150 ks papírových ručníků. V kartonu min. 20ks (balíčků).</t>
  </si>
  <si>
    <t>Tekutý přípravek na ruční mytí nádobí, odstraňování mastnoty i ve studené vodě, náplň 5 - 5,5 l.</t>
  </si>
  <si>
    <t>Vědro plast bez výlevky 10 litrů.</t>
  </si>
  <si>
    <r>
      <t>Pokud financováno z projektových prostředků, pak</t>
    </r>
    <r>
      <rPr>
        <b/>
        <sz val="11"/>
        <color rgb="FFFF0000"/>
        <rFont val="Calibri"/>
        <family val="2"/>
        <scheme val="minor"/>
      </rPr>
      <t xml:space="preserve"> DODAVATEL</t>
    </r>
    <r>
      <rPr>
        <b/>
        <sz val="11"/>
        <rFont val="Calibri"/>
        <family val="2"/>
        <scheme val="minor"/>
      </rPr>
      <t xml:space="preserve"> uvede </t>
    </r>
    <r>
      <rPr>
        <b/>
        <sz val="11"/>
        <color rgb="FFFF0000"/>
        <rFont val="Calibri"/>
        <family val="2"/>
        <scheme val="minor"/>
      </rPr>
      <t>NA FAKTURU</t>
    </r>
    <r>
      <rPr>
        <b/>
        <sz val="11"/>
        <rFont val="Calibri"/>
        <family val="2"/>
        <scheme val="minor"/>
      </rPr>
      <t>: NÁZEV A ČÍSLO DOTAČNÍHO PROJEKTU</t>
    </r>
  </si>
  <si>
    <t>Požadavek zadavatele: 
do sloupce označeného textem:</t>
  </si>
  <si>
    <t>Dodavatel doplní do jednotlivých prázdných žlutě podbarvených buněk požadované údaje, tj. jednotkové ceny.</t>
  </si>
  <si>
    <t xml:space="preserve">Kontaktní osoba 
k převzetí zboží </t>
  </si>
  <si>
    <t xml:space="preserve">Místo dodání </t>
  </si>
  <si>
    <t>Helena Houdková,
Tel.: 37763 4601</t>
  </si>
  <si>
    <t>Univerzitní 8, 
301 00 Plzeň, 
Fakulta elektrotechnická -
Katedra teoretické elektrotechniky,
místnost EK 619</t>
  </si>
  <si>
    <t>Jiří Vaněk,
Tel.: 37763 1815</t>
  </si>
  <si>
    <t>Univerzitní 22, 
301 00 Plzeň,
Provoz a služby -
Energetické hospodářství, 
hlavní výměníková stanice</t>
  </si>
  <si>
    <t>Hana Červenková,
Tel.: 37763 4870</t>
  </si>
  <si>
    <t>Kollárova 19,
301 00 Plzeň,
Menza 1</t>
  </si>
  <si>
    <t>Jana Nesnídalová,
Tel.: 37763 1331</t>
  </si>
  <si>
    <t>Univerzitní 22,
301 00 Plzeň,
Centrální sklad</t>
  </si>
  <si>
    <t>Jitka Horská, 
Tel.: 37763 4725</t>
  </si>
  <si>
    <t>Teslova 9a, 
301 00 Plzeň,
Centrum nových technologií a materiálů -
Materiály a technologie,
budova G</t>
  </si>
  <si>
    <t>Bc. Zdeněk Krejčík,   
Tel.: 737 144 428</t>
  </si>
  <si>
    <t>Univerzitní 22, 
301 00 Plzeň,
Fakulta strojní -
Katedra materiálu a strojírenské metalurgie, 
místnost UF 254</t>
  </si>
  <si>
    <t>Irena Pešíková,
Tel.: 37763 7733</t>
  </si>
  <si>
    <t>Klatovská 51, 
301 00 Plzeň,
Pedagogická knihovna, 
místnost KL 108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</si>
</sst>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</font>
    <font>
      <sz val="11"/>
      <color rgb="FF000000"/>
      <name val="Calibri"/>
      <family val="2"/>
    </font>
    <font>
      <sz val="12"/>
      <color rgb="FFFF0000"/>
      <name val="Calibri"/>
      <family val="2"/>
      <scheme val="minor"/>
    </font>
    <font>
      <sz val="11"/>
      <color rgb="FFFF0000"/>
      <name val="Calibri"/>
      <family val="2"/>
    </font>
    <font>
      <b/>
      <sz val="11"/>
      <name val="Calibri"/>
      <family val="2"/>
    </font>
    <font>
      <b/>
      <u val="single"/>
      <sz val="11"/>
      <name val="Calibri"/>
      <family val="2"/>
    </font>
    <font>
      <sz val="11.5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39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 style="medium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medium"/>
      <top style="thick"/>
      <bottom/>
    </border>
    <border>
      <left style="medium"/>
      <right/>
      <top style="thick"/>
      <bottom style="thick"/>
    </border>
    <border>
      <left style="thick"/>
      <right style="medium"/>
      <top/>
      <bottom style="thick"/>
    </border>
    <border>
      <left style="thick"/>
      <right style="medium"/>
      <top style="thick"/>
      <bottom style="double"/>
    </border>
    <border>
      <left style="medium"/>
      <right/>
      <top style="thick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 style="thick"/>
      <right style="medium"/>
      <top style="thick"/>
      <bottom style="thick"/>
    </border>
    <border>
      <left style="medium"/>
      <right style="thick"/>
      <top style="thick"/>
      <bottom style="thick"/>
    </border>
    <border>
      <left style="thick"/>
      <right style="medium"/>
      <top style="thick"/>
      <bottom/>
    </border>
    <border>
      <left style="medium"/>
      <right style="thick"/>
      <top style="thick"/>
      <bottom/>
    </border>
    <border>
      <left style="thick"/>
      <right style="medium"/>
      <top style="medium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medium"/>
    </border>
    <border>
      <left style="thick"/>
      <right style="medium"/>
      <top style="thin"/>
      <bottom/>
    </border>
    <border>
      <left style="thick"/>
      <right style="medium"/>
      <top style="thin"/>
      <bottom style="thick"/>
    </border>
    <border>
      <left style="medium"/>
      <right style="thick"/>
      <top style="medium"/>
      <bottom style="thin"/>
    </border>
    <border>
      <left style="medium"/>
      <right style="thick"/>
      <top style="thin"/>
      <bottom style="thin"/>
    </border>
    <border>
      <left style="medium"/>
      <right style="thick"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thick"/>
    </border>
    <border>
      <left style="medium"/>
      <right style="thick"/>
      <top style="medium"/>
      <bottom/>
    </border>
    <border>
      <left style="medium"/>
      <right style="thick"/>
      <top/>
      <bottom/>
    </border>
    <border>
      <left style="medium"/>
      <right style="thick"/>
      <top/>
      <bottom style="thick"/>
    </border>
    <border>
      <left style="medium"/>
      <right style="thick"/>
      <top style="thin"/>
      <bottom style="medium"/>
    </border>
    <border>
      <left style="medium"/>
      <right style="medium"/>
      <top style="thick"/>
      <bottom style="double"/>
    </border>
    <border>
      <left style="medium"/>
      <right style="thick"/>
      <top style="thick"/>
      <bottom style="double"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130">
    <xf numFmtId="0" fontId="0" fillId="0" borderId="0" xfId="0"/>
    <xf numFmtId="0" fontId="0" fillId="0" borderId="0" xfId="0" applyProtection="1">
      <protection/>
    </xf>
    <xf numFmtId="49" fontId="0" fillId="0" borderId="0" xfId="0" applyNumberFormat="1" applyFill="1" applyAlignment="1" applyProtection="1">
      <alignment vertical="top" wrapText="1"/>
      <protection/>
    </xf>
    <xf numFmtId="164" fontId="0" fillId="0" borderId="0" xfId="0" applyNumberFormat="1" applyAlignment="1" applyProtection="1">
      <alignment horizontal="right" vertical="center" indent="1"/>
      <protection/>
    </xf>
    <xf numFmtId="0" fontId="0" fillId="0" borderId="0" xfId="0" applyAlignment="1" applyProtection="1">
      <alignment horizontal="center" vertical="center" wrapText="1"/>
      <protection/>
    </xf>
    <xf numFmtId="164" fontId="0" fillId="0" borderId="1" xfId="0" applyNumberFormat="1" applyFill="1" applyBorder="1" applyAlignment="1" applyProtection="1">
      <alignment horizontal="right" vertical="center" inden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0" fontId="0" fillId="0" borderId="0" xfId="0" applyFill="1" applyBorder="1" applyAlignment="1" applyProtection="1">
      <alignment vertical="center" wrapText="1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164" fontId="6" fillId="0" borderId="0" xfId="0" applyNumberFormat="1" applyFont="1" applyFill="1" applyBorder="1" applyAlignment="1" applyProtection="1">
      <alignment horizontal="right" vertical="center" indent="1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2" fillId="2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164" fontId="9" fillId="2" borderId="1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" xfId="0" applyNumberFormat="1" applyBorder="1" applyAlignment="1" applyProtection="1">
      <alignment horizontal="right" vertical="center" indent="1"/>
      <protection/>
    </xf>
    <xf numFmtId="0" fontId="2" fillId="2" borderId="4" xfId="0" applyFont="1" applyFill="1" applyBorder="1" applyAlignment="1" applyProtection="1">
      <alignment horizontal="center" vertical="center" wrapText="1"/>
      <protection/>
    </xf>
    <xf numFmtId="0" fontId="3" fillId="3" borderId="3" xfId="0" applyNumberFormat="1" applyFont="1" applyFill="1" applyBorder="1" applyAlignment="1" applyProtection="1">
      <alignment horizontal="center" vertical="center" wrapText="1"/>
      <protection/>
    </xf>
    <xf numFmtId="0" fontId="3" fillId="3" borderId="5" xfId="0" applyNumberFormat="1" applyFont="1" applyFill="1" applyBorder="1" applyAlignment="1" applyProtection="1">
      <alignment horizontal="center" vertical="center" wrapText="1"/>
      <protection/>
    </xf>
    <xf numFmtId="0" fontId="2" fillId="3" borderId="6" xfId="0" applyNumberFormat="1" applyFont="1" applyFill="1" applyBorder="1" applyAlignment="1" applyProtection="1">
      <alignment horizontal="center" vertical="center" wrapText="1"/>
      <protection/>
    </xf>
    <xf numFmtId="0" fontId="2" fillId="3" borderId="3" xfId="0" applyNumberFormat="1" applyFont="1" applyFill="1" applyBorder="1" applyAlignment="1" applyProtection="1">
      <alignment horizontal="center" vertical="center" wrapText="1"/>
      <protection/>
    </xf>
    <xf numFmtId="164" fontId="5" fillId="0" borderId="7" xfId="0" applyNumberFormat="1" applyFont="1" applyFill="1" applyBorder="1" applyAlignment="1" applyProtection="1">
      <alignment horizontal="center" vertical="center"/>
      <protection/>
    </xf>
    <xf numFmtId="0" fontId="3" fillId="3" borderId="8" xfId="0" applyNumberFormat="1" applyFont="1" applyFill="1" applyBorder="1" applyAlignment="1" applyProtection="1">
      <alignment horizontal="center" vertical="center" wrapText="1"/>
      <protection/>
    </xf>
    <xf numFmtId="164" fontId="0" fillId="0" borderId="5" xfId="0" applyNumberFormat="1" applyFill="1" applyBorder="1" applyAlignment="1" applyProtection="1">
      <alignment horizontal="right" vertical="center" indent="1"/>
      <protection/>
    </xf>
    <xf numFmtId="164" fontId="9" fillId="2" borderId="5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5" xfId="0" applyNumberFormat="1" applyBorder="1" applyAlignment="1" applyProtection="1">
      <alignment horizontal="right" vertical="center" indent="1"/>
      <protection/>
    </xf>
    <xf numFmtId="0" fontId="0" fillId="0" borderId="9" xfId="0" applyNumberFormat="1" applyFill="1" applyBorder="1" applyAlignment="1" applyProtection="1">
      <alignment horizontal="center" vertical="center"/>
      <protection/>
    </xf>
    <xf numFmtId="164" fontId="0" fillId="0" borderId="10" xfId="0" applyNumberFormat="1" applyFill="1" applyBorder="1" applyAlignment="1" applyProtection="1">
      <alignment horizontal="right" vertical="center" indent="1"/>
      <protection/>
    </xf>
    <xf numFmtId="164" fontId="9" fillId="2" borderId="10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0" xfId="0" applyNumberFormat="1" applyBorder="1" applyAlignment="1" applyProtection="1">
      <alignment horizontal="right" vertical="center" indent="1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1" xfId="0" applyNumberFormat="1" applyFill="1" applyBorder="1" applyAlignment="1" applyProtection="1">
      <alignment horizontal="center" vertical="center"/>
      <protection/>
    </xf>
    <xf numFmtId="164" fontId="0" fillId="0" borderId="11" xfId="0" applyNumberFormat="1" applyFill="1" applyBorder="1" applyAlignment="1" applyProtection="1">
      <alignment horizontal="right" vertical="center" indent="1"/>
      <protection/>
    </xf>
    <xf numFmtId="164" fontId="9" fillId="2" borderId="11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1" xfId="0" applyNumberFormat="1" applyBorder="1" applyAlignment="1" applyProtection="1">
      <alignment horizontal="right" vertical="center" indent="1"/>
      <protection/>
    </xf>
    <xf numFmtId="0" fontId="0" fillId="0" borderId="11" xfId="0" applyNumberFormat="1" applyFill="1" applyBorder="1" applyAlignment="1" applyProtection="1">
      <alignment horizontal="center" vertical="center"/>
      <protection/>
    </xf>
    <xf numFmtId="164" fontId="0" fillId="0" borderId="12" xfId="0" applyNumberFormat="1" applyFill="1" applyBorder="1" applyAlignment="1" applyProtection="1">
      <alignment horizontal="right" vertical="center" indent="1"/>
      <protection/>
    </xf>
    <xf numFmtId="164" fontId="9" fillId="2" borderId="12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2" xfId="0" applyNumberFormat="1" applyBorder="1" applyAlignment="1" applyProtection="1">
      <alignment horizontal="right" vertical="center" indent="1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164" fontId="9" fillId="2" borderId="2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2" xfId="0" applyNumberFormat="1" applyBorder="1" applyAlignment="1" applyProtection="1">
      <alignment horizontal="right" vertical="center" indent="1"/>
      <protection/>
    </xf>
    <xf numFmtId="0" fontId="0" fillId="0" borderId="2" xfId="0" applyNumberFormat="1" applyFill="1" applyBorder="1" applyAlignment="1" applyProtection="1">
      <alignment horizontal="center" vertical="center"/>
      <protection/>
    </xf>
    <xf numFmtId="165" fontId="0" fillId="0" borderId="4" xfId="0" applyNumberFormat="1" applyBorder="1" applyAlignment="1" applyProtection="1">
      <alignment horizontal="right" vertical="center" indent="1"/>
      <protection/>
    </xf>
    <xf numFmtId="0" fontId="0" fillId="0" borderId="4" xfId="0" applyNumberFormat="1" applyFill="1" applyBorder="1" applyAlignment="1" applyProtection="1">
      <alignment horizontal="center" vertical="center"/>
      <protection/>
    </xf>
    <xf numFmtId="0" fontId="3" fillId="3" borderId="13" xfId="0" applyNumberFormat="1" applyFont="1" applyFill="1" applyBorder="1" applyAlignment="1" applyProtection="1">
      <alignment horizontal="center" vertical="center" textRotation="90" wrapText="1"/>
      <protection/>
    </xf>
    <xf numFmtId="0" fontId="3" fillId="3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0" fillId="0" borderId="0" xfId="0" applyNumberFormat="1" applyFont="1" applyAlignment="1" applyProtection="1">
      <alignment vertical="center" wrapText="1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Protection="1">
      <protection/>
    </xf>
    <xf numFmtId="164" fontId="0" fillId="0" borderId="0" xfId="0" applyNumberFormat="1" applyProtection="1">
      <protection/>
    </xf>
    <xf numFmtId="3" fontId="0" fillId="0" borderId="15" xfId="0" applyNumberFormat="1" applyFill="1" applyBorder="1" applyAlignment="1" applyProtection="1">
      <alignment horizontal="center" vertical="center" wrapText="1"/>
      <protection/>
    </xf>
    <xf numFmtId="0" fontId="8" fillId="0" borderId="5" xfId="21" applyNumberFormat="1" applyFont="1" applyFill="1" applyBorder="1" applyAlignment="1" applyProtection="1">
      <alignment horizontal="left" vertical="center"/>
      <protection/>
    </xf>
    <xf numFmtId="3" fontId="0" fillId="0" borderId="5" xfId="0" applyNumberFormat="1" applyFill="1" applyBorder="1" applyAlignment="1" applyProtection="1">
      <alignment horizontal="center" vertical="center" wrapText="1"/>
      <protection/>
    </xf>
    <xf numFmtId="0" fontId="0" fillId="0" borderId="5" xfId="0" applyNumberFormat="1" applyFill="1" applyBorder="1" applyAlignment="1" applyProtection="1">
      <alignment horizontal="center" vertical="center" wrapText="1"/>
      <protection/>
    </xf>
    <xf numFmtId="0" fontId="8" fillId="0" borderId="5" xfId="21" applyNumberFormat="1" applyFont="1" applyFill="1" applyBorder="1" applyAlignment="1" applyProtection="1">
      <alignment vertical="center" wrapText="1"/>
      <protection/>
    </xf>
    <xf numFmtId="0" fontId="0" fillId="0" borderId="5" xfId="0" applyFill="1" applyBorder="1" applyAlignment="1" applyProtection="1">
      <alignment horizontal="center" vertical="center" wrapText="1"/>
      <protection/>
    </xf>
    <xf numFmtId="0" fontId="0" fillId="0" borderId="16" xfId="0" applyFill="1" applyBorder="1" applyAlignment="1" applyProtection="1">
      <alignment horizontal="center" vertical="center" wrapText="1"/>
      <protection/>
    </xf>
    <xf numFmtId="3" fontId="0" fillId="0" borderId="17" xfId="0" applyNumberFormat="1" applyFill="1" applyBorder="1" applyAlignment="1" applyProtection="1">
      <alignment horizontal="center" vertical="center" wrapText="1"/>
      <protection/>
    </xf>
    <xf numFmtId="0" fontId="8" fillId="0" borderId="10" xfId="21" applyNumberFormat="1" applyFont="1" applyFill="1" applyBorder="1" applyAlignment="1" applyProtection="1">
      <alignment horizontal="left" vertical="center"/>
      <protection/>
    </xf>
    <xf numFmtId="3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8" fillId="0" borderId="10" xfId="21" applyNumberFormat="1" applyFont="1" applyFill="1" applyBorder="1" applyAlignment="1" applyProtection="1">
      <alignment vertical="center" wrapText="1"/>
      <protection/>
    </xf>
    <xf numFmtId="3" fontId="0" fillId="0" borderId="18" xfId="0" applyNumberFormat="1" applyFill="1" applyBorder="1" applyAlignment="1" applyProtection="1">
      <alignment horizontal="center" vertical="center" wrapText="1"/>
      <protection/>
    </xf>
    <xf numFmtId="0" fontId="8" fillId="0" borderId="1" xfId="21" applyNumberFormat="1" applyFont="1" applyFill="1" applyBorder="1" applyAlignment="1" applyProtection="1">
      <alignment horizontal="left" vertical="center"/>
      <protection/>
    </xf>
    <xf numFmtId="3" fontId="0" fillId="0" borderId="1" xfId="0" applyNumberFormat="1" applyFill="1" applyBorder="1" applyAlignment="1" applyProtection="1">
      <alignment horizontal="center" vertical="center" wrapText="1"/>
      <protection/>
    </xf>
    <xf numFmtId="0" fontId="0" fillId="0" borderId="1" xfId="0" applyNumberFormat="1" applyFill="1" applyBorder="1" applyAlignment="1" applyProtection="1">
      <alignment horizontal="center" vertical="center" wrapText="1"/>
      <protection/>
    </xf>
    <xf numFmtId="0" fontId="8" fillId="0" borderId="1" xfId="21" applyNumberFormat="1" applyFont="1" applyFill="1" applyBorder="1" applyAlignment="1" applyProtection="1">
      <alignment vertical="center" wrapText="1"/>
      <protection/>
    </xf>
    <xf numFmtId="3" fontId="0" fillId="0" borderId="19" xfId="0" applyNumberFormat="1" applyFill="1" applyBorder="1" applyAlignment="1" applyProtection="1">
      <alignment horizontal="center" vertical="center" wrapText="1"/>
      <protection/>
    </xf>
    <xf numFmtId="0" fontId="8" fillId="0" borderId="11" xfId="21" applyNumberFormat="1" applyFont="1" applyFill="1" applyBorder="1" applyAlignment="1" applyProtection="1">
      <alignment horizontal="left" vertical="center"/>
      <protection/>
    </xf>
    <xf numFmtId="3" fontId="0" fillId="0" borderId="11" xfId="0" applyNumberFormat="1" applyFill="1" applyBorder="1" applyAlignment="1" applyProtection="1">
      <alignment horizontal="center" vertical="center" wrapText="1"/>
      <protection/>
    </xf>
    <xf numFmtId="0" fontId="0" fillId="0" borderId="11" xfId="0" applyNumberFormat="1" applyFill="1" applyBorder="1" applyAlignment="1" applyProtection="1">
      <alignment horizontal="center" vertical="center" wrapText="1"/>
      <protection/>
    </xf>
    <xf numFmtId="0" fontId="8" fillId="0" borderId="11" xfId="21" applyNumberFormat="1" applyFont="1" applyFill="1" applyBorder="1" applyAlignment="1" applyProtection="1">
      <alignment vertical="center" wrapText="1"/>
      <protection/>
    </xf>
    <xf numFmtId="3" fontId="0" fillId="0" borderId="20" xfId="0" applyNumberFormat="1" applyFill="1" applyBorder="1" applyAlignment="1" applyProtection="1">
      <alignment horizontal="center" vertical="center" wrapText="1"/>
      <protection/>
    </xf>
    <xf numFmtId="0" fontId="8" fillId="0" borderId="12" xfId="21" applyNumberFormat="1" applyFont="1" applyFill="1" applyBorder="1" applyAlignment="1" applyProtection="1">
      <alignment horizontal="left" vertical="center"/>
      <protection/>
    </xf>
    <xf numFmtId="3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0" fontId="8" fillId="0" borderId="12" xfId="21" applyNumberFormat="1" applyFont="1" applyFill="1" applyBorder="1" applyAlignment="1" applyProtection="1">
      <alignment vertical="center" wrapText="1"/>
      <protection/>
    </xf>
    <xf numFmtId="0" fontId="8" fillId="0" borderId="1" xfId="21" applyNumberFormat="1" applyFont="1" applyFill="1" applyBorder="1" applyAlignment="1" applyProtection="1">
      <alignment horizontal="left" vertical="center" wrapText="1"/>
      <protection/>
    </xf>
    <xf numFmtId="3" fontId="0" fillId="0" borderId="21" xfId="0" applyNumberFormat="1" applyFill="1" applyBorder="1" applyAlignment="1" applyProtection="1">
      <alignment horizontal="center" vertical="center" wrapText="1"/>
      <protection/>
    </xf>
    <xf numFmtId="0" fontId="8" fillId="0" borderId="2" xfId="21" applyNumberFormat="1" applyFont="1" applyFill="1" applyBorder="1" applyAlignment="1" applyProtection="1">
      <alignment horizontal="left" vertical="center"/>
      <protection/>
    </xf>
    <xf numFmtId="3" fontId="0" fillId="0" borderId="2" xfId="0" applyNumberFormat="1" applyFill="1" applyBorder="1" applyAlignment="1" applyProtection="1">
      <alignment horizontal="center" vertical="center" wrapText="1"/>
      <protection/>
    </xf>
    <xf numFmtId="0" fontId="0" fillId="0" borderId="2" xfId="0" applyNumberFormat="1" applyFill="1" applyBorder="1" applyAlignment="1" applyProtection="1">
      <alignment horizontal="center" vertical="center" wrapText="1"/>
      <protection/>
    </xf>
    <xf numFmtId="0" fontId="8" fillId="0" borderId="2" xfId="21" applyNumberFormat="1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Fill="1" applyProtection="1">
      <protection/>
    </xf>
    <xf numFmtId="0" fontId="3" fillId="0" borderId="0" xfId="0" applyFont="1" applyFill="1" applyBorder="1" applyAlignment="1" applyProtection="1">
      <alignment vertical="center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" xfId="0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22" xfId="0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4" xfId="0" applyFill="1" applyBorder="1" applyAlignment="1" applyProtection="1">
      <alignment horizontal="center" vertical="center" wrapText="1"/>
      <protection/>
    </xf>
    <xf numFmtId="0" fontId="0" fillId="0" borderId="25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27" xfId="0" applyFill="1" applyBorder="1" applyAlignment="1" applyProtection="1">
      <alignment horizontal="center" vertical="center" wrapText="1"/>
      <protection/>
    </xf>
    <xf numFmtId="0" fontId="0" fillId="0" borderId="28" xfId="0" applyFill="1" applyBorder="1" applyAlignment="1" applyProtection="1">
      <alignment horizontal="center" vertical="center" wrapText="1"/>
      <protection/>
    </xf>
    <xf numFmtId="0" fontId="0" fillId="0" borderId="29" xfId="0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horizontal="left" vertical="center"/>
      <protection/>
    </xf>
    <xf numFmtId="0" fontId="2" fillId="3" borderId="31" xfId="0" applyNumberFormat="1" applyFont="1" applyFill="1" applyBorder="1" applyAlignment="1" applyProtection="1">
      <alignment horizontal="center" vertical="center" wrapText="1"/>
      <protection/>
    </xf>
    <xf numFmtId="0" fontId="0" fillId="3" borderId="31" xfId="0" applyNumberFormat="1" applyFill="1" applyBorder="1" applyAlignment="1" applyProtection="1">
      <alignment vertical="center" wrapText="1"/>
      <protection/>
    </xf>
    <xf numFmtId="0" fontId="0" fillId="3" borderId="32" xfId="0" applyNumberFormat="1" applyFill="1" applyBorder="1" applyAlignment="1" applyProtection="1">
      <alignment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1" xfId="0" applyNumberFormat="1" applyFill="1" applyBorder="1" applyAlignment="1" applyProtection="1">
      <alignment horizontal="center" vertical="center" wrapText="1"/>
      <protection/>
    </xf>
    <xf numFmtId="0" fontId="0" fillId="0" borderId="11" xfId="0" applyNumberForma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right" vertical="center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164" fontId="5" fillId="0" borderId="26" xfId="0" applyNumberFormat="1" applyFont="1" applyFill="1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33" xfId="0" applyFont="1" applyFill="1" applyBorder="1" applyAlignment="1" applyProtection="1">
      <alignment horizontal="center" vertical="center" wrapText="1"/>
      <protection/>
    </xf>
    <xf numFmtId="0" fontId="0" fillId="2" borderId="34" xfId="0" applyFill="1" applyBorder="1" applyAlignment="1" applyProtection="1">
      <alignment horizontal="center" vertical="center" wrapText="1"/>
      <protection/>
    </xf>
    <xf numFmtId="0" fontId="0" fillId="2" borderId="35" xfId="0" applyFill="1" applyBorder="1" applyAlignment="1" applyProtection="1">
      <alignment horizontal="center" vertical="center" wrapText="1"/>
      <protection/>
    </xf>
    <xf numFmtId="0" fontId="0" fillId="2" borderId="36" xfId="0" applyFill="1" applyBorder="1" applyAlignment="1" applyProtection="1">
      <alignment horizontal="center" vertical="center" wrapText="1"/>
      <protection/>
    </xf>
    <xf numFmtId="0" fontId="0" fillId="2" borderId="37" xfId="0" applyFill="1" applyBorder="1" applyAlignment="1" applyProtection="1">
      <alignment horizontal="center" vertical="center" wrapText="1"/>
      <protection/>
    </xf>
    <xf numFmtId="0" fontId="2" fillId="0" borderId="38" xfId="0" applyNumberFormat="1" applyFont="1" applyBorder="1" applyAlignment="1" applyProtection="1">
      <alignment horizontal="center" vertical="center" wrapText="1"/>
      <protection/>
    </xf>
    <xf numFmtId="0" fontId="2" fillId="0" borderId="0" xfId="0" applyNumberFormat="1" applyFont="1" applyBorder="1" applyAlignment="1" applyProtection="1">
      <alignment horizontal="center" vertical="center" wrapText="1"/>
      <protection/>
    </xf>
    <xf numFmtId="0" fontId="0" fillId="0" borderId="4" xfId="0" applyNumberFormat="1" applyFill="1" applyBorder="1" applyAlignment="1" applyProtection="1">
      <alignment horizontal="center" vertical="center" wrapText="1"/>
      <protection/>
    </xf>
    <xf numFmtId="0" fontId="0" fillId="0" borderId="25" xfId="0" applyNumberFormat="1" applyFill="1" applyBorder="1" applyAlignment="1" applyProtection="1">
      <alignment horizontal="center" vertical="center" wrapText="1"/>
      <protection/>
    </xf>
    <xf numFmtId="0" fontId="0" fillId="0" borderId="26" xfId="0" applyNumberFormat="1" applyFill="1" applyBorder="1" applyAlignment="1" applyProtection="1">
      <alignment horizontal="center" vertical="center"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  <cellStyle name="Normální 3 2" xfId="22"/>
  </cellStyles>
  <dxfs count="18">
    <dxf>
      <numFmt numFmtId="177" formatCode="@"/>
      <fill>
        <patternFill>
          <bgColor rgb="FFFFD1D1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78"/>
  <sheetViews>
    <sheetView showGridLines="0" showZeros="0" tabSelected="1" workbookViewId="0" topLeftCell="A31">
      <selection activeCell="I34" sqref="I34"/>
    </sheetView>
  </sheetViews>
  <sheetFormatPr defaultColWidth="9.140625" defaultRowHeight="15"/>
  <cols>
    <col min="1" max="1" width="1.421875" style="1" customWidth="1"/>
    <col min="2" max="2" width="5.7109375" style="1" customWidth="1"/>
    <col min="3" max="3" width="37.8515625" style="2" customWidth="1"/>
    <col min="4" max="4" width="10.7109375" style="51" customWidth="1"/>
    <col min="5" max="5" width="10.7109375" style="52" customWidth="1"/>
    <col min="6" max="6" width="82.7109375" style="2" customWidth="1"/>
    <col min="7" max="7" width="21.8515625" style="2" hidden="1" customWidth="1"/>
    <col min="8" max="8" width="19.57421875" style="1" customWidth="1"/>
    <col min="9" max="9" width="23.421875" style="1" customWidth="1"/>
    <col min="10" max="10" width="21.00390625" style="1" customWidth="1"/>
    <col min="11" max="11" width="18.421875" style="1" customWidth="1"/>
    <col min="12" max="12" width="14.7109375" style="2" customWidth="1"/>
    <col min="13" max="13" width="17.57421875" style="2" customWidth="1"/>
    <col min="14" max="14" width="33.140625" style="1" customWidth="1"/>
    <col min="15" max="15" width="22.7109375" style="1" customWidth="1"/>
    <col min="16" max="16" width="28.421875" style="1" customWidth="1"/>
    <col min="17" max="16384" width="9.140625" style="1" customWidth="1"/>
  </cols>
  <sheetData>
    <row r="1" spans="2:16" ht="18" customHeight="1">
      <c r="B1" s="105" t="s">
        <v>11</v>
      </c>
      <c r="C1" s="105"/>
      <c r="D1" s="105"/>
      <c r="E1" s="105"/>
      <c r="F1" s="105"/>
      <c r="I1" s="48"/>
      <c r="J1" s="48"/>
      <c r="L1" s="49"/>
      <c r="M1" s="49"/>
      <c r="N1" s="112" t="s">
        <v>12</v>
      </c>
      <c r="O1" s="112"/>
      <c r="P1" s="112"/>
    </row>
    <row r="2" spans="3:13" ht="18.75" customHeight="1">
      <c r="C2" s="14"/>
      <c r="D2" s="12"/>
      <c r="E2" s="13"/>
      <c r="F2" s="14"/>
      <c r="I2" s="48"/>
      <c r="J2" s="48"/>
      <c r="L2" s="1"/>
      <c r="M2" s="4"/>
    </row>
    <row r="3" spans="2:14" ht="21" customHeight="1">
      <c r="B3" s="119" t="s">
        <v>158</v>
      </c>
      <c r="C3" s="120"/>
      <c r="D3" s="121" t="s">
        <v>8</v>
      </c>
      <c r="E3" s="122"/>
      <c r="F3" s="125" t="s">
        <v>159</v>
      </c>
      <c r="G3" s="126"/>
      <c r="H3" s="126"/>
      <c r="I3" s="50"/>
      <c r="J3" s="50"/>
      <c r="K3" s="50"/>
      <c r="L3" s="50"/>
      <c r="M3" s="50"/>
      <c r="N3" s="50"/>
    </row>
    <row r="4" spans="2:14" ht="21" customHeight="1" thickBot="1">
      <c r="B4" s="119"/>
      <c r="C4" s="120"/>
      <c r="D4" s="123"/>
      <c r="E4" s="124"/>
      <c r="F4" s="125"/>
      <c r="G4" s="126"/>
      <c r="H4" s="126"/>
      <c r="I4" s="48"/>
      <c r="J4" s="48"/>
      <c r="L4" s="48"/>
      <c r="M4" s="48"/>
      <c r="N4" s="48"/>
    </row>
    <row r="5" spans="7:9" ht="34.15" customHeight="1" thickBot="1">
      <c r="G5" s="3"/>
      <c r="I5" s="17" t="s">
        <v>8</v>
      </c>
    </row>
    <row r="6" spans="2:16" s="53" customFormat="1" ht="74.25" customHeight="1" thickBot="1" thickTop="1">
      <c r="B6" s="46" t="s">
        <v>1</v>
      </c>
      <c r="C6" s="18" t="s">
        <v>13</v>
      </c>
      <c r="D6" s="18" t="s">
        <v>0</v>
      </c>
      <c r="E6" s="19" t="s">
        <v>14</v>
      </c>
      <c r="F6" s="18" t="s">
        <v>15</v>
      </c>
      <c r="G6" s="18" t="s">
        <v>18</v>
      </c>
      <c r="H6" s="18" t="s">
        <v>4</v>
      </c>
      <c r="I6" s="11" t="s">
        <v>5</v>
      </c>
      <c r="J6" s="21" t="s">
        <v>6</v>
      </c>
      <c r="K6" s="20" t="s">
        <v>7</v>
      </c>
      <c r="L6" s="18" t="s">
        <v>21</v>
      </c>
      <c r="M6" s="18" t="s">
        <v>20</v>
      </c>
      <c r="N6" s="18" t="s">
        <v>157</v>
      </c>
      <c r="O6" s="21" t="s">
        <v>160</v>
      </c>
      <c r="P6" s="47" t="s">
        <v>161</v>
      </c>
    </row>
    <row r="7" spans="1:16" ht="141.75" customHeight="1" thickBot="1" thickTop="1">
      <c r="A7" s="54"/>
      <c r="B7" s="55">
        <v>1</v>
      </c>
      <c r="C7" s="56" t="s">
        <v>16</v>
      </c>
      <c r="D7" s="57">
        <v>2</v>
      </c>
      <c r="E7" s="58" t="s">
        <v>17</v>
      </c>
      <c r="F7" s="59" t="s">
        <v>23</v>
      </c>
      <c r="G7" s="24">
        <f aca="true" t="shared" si="0" ref="G7:G38">D7*H7</f>
        <v>70</v>
      </c>
      <c r="H7" s="24">
        <v>35</v>
      </c>
      <c r="I7" s="25">
        <v>9.8</v>
      </c>
      <c r="J7" s="26">
        <f aca="true" t="shared" si="1" ref="J7:J38">D7*I7</f>
        <v>19.6</v>
      </c>
      <c r="K7" s="27" t="str">
        <f aca="true" t="shared" si="2" ref="K7:K10">IF(ISNUMBER(I7),IF(I7&gt;H7,"NEVYHOVUJE","VYHOVUJE")," ")</f>
        <v>VYHOVUJE</v>
      </c>
      <c r="L7" s="60" t="s">
        <v>22</v>
      </c>
      <c r="M7" s="58" t="s">
        <v>19</v>
      </c>
      <c r="N7" s="60"/>
      <c r="O7" s="60" t="s">
        <v>162</v>
      </c>
      <c r="P7" s="61" t="s">
        <v>163</v>
      </c>
    </row>
    <row r="8" spans="2:16" ht="34.5" customHeight="1">
      <c r="B8" s="62">
        <v>2</v>
      </c>
      <c r="C8" s="63" t="s">
        <v>24</v>
      </c>
      <c r="D8" s="64">
        <v>24</v>
      </c>
      <c r="E8" s="65" t="s">
        <v>25</v>
      </c>
      <c r="F8" s="66" t="s">
        <v>36</v>
      </c>
      <c r="G8" s="28">
        <f t="shared" si="0"/>
        <v>84</v>
      </c>
      <c r="H8" s="28">
        <v>3.5</v>
      </c>
      <c r="I8" s="29">
        <v>3.3</v>
      </c>
      <c r="J8" s="30">
        <f t="shared" si="1"/>
        <v>79.19999999999999</v>
      </c>
      <c r="K8" s="31" t="str">
        <f t="shared" si="2"/>
        <v>VYHOVUJE</v>
      </c>
      <c r="L8" s="91" t="s">
        <v>22</v>
      </c>
      <c r="M8" s="109" t="s">
        <v>19</v>
      </c>
      <c r="N8" s="91"/>
      <c r="O8" s="91" t="s">
        <v>164</v>
      </c>
      <c r="P8" s="94" t="s">
        <v>165</v>
      </c>
    </row>
    <row r="9" spans="2:16" ht="58.5" customHeight="1">
      <c r="B9" s="67">
        <v>3</v>
      </c>
      <c r="C9" s="68" t="s">
        <v>37</v>
      </c>
      <c r="D9" s="69">
        <v>5</v>
      </c>
      <c r="E9" s="70" t="s">
        <v>17</v>
      </c>
      <c r="F9" s="71" t="s">
        <v>38</v>
      </c>
      <c r="G9" s="5">
        <f t="shared" si="0"/>
        <v>80</v>
      </c>
      <c r="H9" s="5">
        <v>16</v>
      </c>
      <c r="I9" s="15">
        <v>16</v>
      </c>
      <c r="J9" s="16">
        <f t="shared" si="1"/>
        <v>80</v>
      </c>
      <c r="K9" s="32" t="str">
        <f t="shared" si="2"/>
        <v>VYHOVUJE</v>
      </c>
      <c r="L9" s="92"/>
      <c r="M9" s="110"/>
      <c r="N9" s="92"/>
      <c r="O9" s="92"/>
      <c r="P9" s="95"/>
    </row>
    <row r="10" spans="2:16" ht="52.5" customHeight="1">
      <c r="B10" s="67">
        <v>4</v>
      </c>
      <c r="C10" s="68" t="s">
        <v>39</v>
      </c>
      <c r="D10" s="69">
        <v>1</v>
      </c>
      <c r="E10" s="70" t="s">
        <v>17</v>
      </c>
      <c r="F10" s="71" t="s">
        <v>40</v>
      </c>
      <c r="G10" s="5">
        <f t="shared" si="0"/>
        <v>70</v>
      </c>
      <c r="H10" s="5">
        <v>70</v>
      </c>
      <c r="I10" s="15">
        <v>70</v>
      </c>
      <c r="J10" s="16">
        <f t="shared" si="1"/>
        <v>70</v>
      </c>
      <c r="K10" s="32" t="str">
        <f t="shared" si="2"/>
        <v>VYHOVUJE</v>
      </c>
      <c r="L10" s="92"/>
      <c r="M10" s="110"/>
      <c r="N10" s="92"/>
      <c r="O10" s="92"/>
      <c r="P10" s="95"/>
    </row>
    <row r="11" spans="2:16" ht="42" customHeight="1">
      <c r="B11" s="67">
        <v>5</v>
      </c>
      <c r="C11" s="68" t="s">
        <v>26</v>
      </c>
      <c r="D11" s="69">
        <v>6</v>
      </c>
      <c r="E11" s="70" t="s">
        <v>17</v>
      </c>
      <c r="F11" s="71" t="s">
        <v>41</v>
      </c>
      <c r="G11" s="5">
        <f t="shared" si="0"/>
        <v>120</v>
      </c>
      <c r="H11" s="5">
        <v>20</v>
      </c>
      <c r="I11" s="15">
        <v>8.8</v>
      </c>
      <c r="J11" s="16">
        <f t="shared" si="1"/>
        <v>52.800000000000004</v>
      </c>
      <c r="K11" s="32" t="str">
        <f aca="true" t="shared" si="3" ref="K11:K41">IF(ISNUMBER(I11),IF(I11&gt;H11,"NEVYHOVUJE","VYHOVUJE")," ")</f>
        <v>VYHOVUJE</v>
      </c>
      <c r="L11" s="92"/>
      <c r="M11" s="110"/>
      <c r="N11" s="92"/>
      <c r="O11" s="92"/>
      <c r="P11" s="95"/>
    </row>
    <row r="12" spans="2:16" ht="34.5" customHeight="1">
      <c r="B12" s="67">
        <v>6</v>
      </c>
      <c r="C12" s="68" t="s">
        <v>27</v>
      </c>
      <c r="D12" s="69">
        <v>3</v>
      </c>
      <c r="E12" s="70" t="s">
        <v>28</v>
      </c>
      <c r="F12" s="71" t="s">
        <v>29</v>
      </c>
      <c r="G12" s="5">
        <f t="shared" si="0"/>
        <v>30</v>
      </c>
      <c r="H12" s="5">
        <v>10</v>
      </c>
      <c r="I12" s="15">
        <v>10</v>
      </c>
      <c r="J12" s="16">
        <f t="shared" si="1"/>
        <v>30</v>
      </c>
      <c r="K12" s="32" t="str">
        <f t="shared" si="3"/>
        <v>VYHOVUJE</v>
      </c>
      <c r="L12" s="92"/>
      <c r="M12" s="110"/>
      <c r="N12" s="92"/>
      <c r="O12" s="92"/>
      <c r="P12" s="95"/>
    </row>
    <row r="13" spans="2:16" ht="34.5" customHeight="1">
      <c r="B13" s="67">
        <v>7</v>
      </c>
      <c r="C13" s="68" t="s">
        <v>30</v>
      </c>
      <c r="D13" s="69">
        <v>2</v>
      </c>
      <c r="E13" s="70" t="s">
        <v>31</v>
      </c>
      <c r="F13" s="71" t="s">
        <v>42</v>
      </c>
      <c r="G13" s="5">
        <f t="shared" si="0"/>
        <v>170</v>
      </c>
      <c r="H13" s="5">
        <v>85</v>
      </c>
      <c r="I13" s="15">
        <v>85</v>
      </c>
      <c r="J13" s="16">
        <f t="shared" si="1"/>
        <v>170</v>
      </c>
      <c r="K13" s="32" t="str">
        <f t="shared" si="3"/>
        <v>VYHOVUJE</v>
      </c>
      <c r="L13" s="92"/>
      <c r="M13" s="110"/>
      <c r="N13" s="92"/>
      <c r="O13" s="92"/>
      <c r="P13" s="95"/>
    </row>
    <row r="14" spans="2:16" ht="34.5" customHeight="1">
      <c r="B14" s="67">
        <v>8</v>
      </c>
      <c r="C14" s="68" t="s">
        <v>32</v>
      </c>
      <c r="D14" s="69">
        <v>1</v>
      </c>
      <c r="E14" s="70" t="s">
        <v>17</v>
      </c>
      <c r="F14" s="71" t="s">
        <v>43</v>
      </c>
      <c r="G14" s="5">
        <f t="shared" si="0"/>
        <v>30</v>
      </c>
      <c r="H14" s="5">
        <v>30</v>
      </c>
      <c r="I14" s="15">
        <v>30</v>
      </c>
      <c r="J14" s="16">
        <f t="shared" si="1"/>
        <v>30</v>
      </c>
      <c r="K14" s="32" t="str">
        <f t="shared" si="3"/>
        <v>VYHOVUJE</v>
      </c>
      <c r="L14" s="92"/>
      <c r="M14" s="110"/>
      <c r="N14" s="92"/>
      <c r="O14" s="92"/>
      <c r="P14" s="95"/>
    </row>
    <row r="15" spans="2:16" ht="34.5" customHeight="1">
      <c r="B15" s="67">
        <v>9</v>
      </c>
      <c r="C15" s="68" t="s">
        <v>33</v>
      </c>
      <c r="D15" s="69">
        <v>1</v>
      </c>
      <c r="E15" s="70" t="s">
        <v>17</v>
      </c>
      <c r="F15" s="71" t="s">
        <v>44</v>
      </c>
      <c r="G15" s="5">
        <f t="shared" si="0"/>
        <v>59</v>
      </c>
      <c r="H15" s="5">
        <v>59</v>
      </c>
      <c r="I15" s="15">
        <v>56.5</v>
      </c>
      <c r="J15" s="16">
        <f t="shared" si="1"/>
        <v>56.5</v>
      </c>
      <c r="K15" s="32" t="str">
        <f t="shared" si="3"/>
        <v>VYHOVUJE</v>
      </c>
      <c r="L15" s="92"/>
      <c r="M15" s="110"/>
      <c r="N15" s="92"/>
      <c r="O15" s="92"/>
      <c r="P15" s="95"/>
    </row>
    <row r="16" spans="2:16" ht="34.5" customHeight="1">
      <c r="B16" s="67">
        <v>10</v>
      </c>
      <c r="C16" s="68" t="s">
        <v>34</v>
      </c>
      <c r="D16" s="69">
        <v>1</v>
      </c>
      <c r="E16" s="70" t="s">
        <v>17</v>
      </c>
      <c r="F16" s="71" t="s">
        <v>46</v>
      </c>
      <c r="G16" s="5">
        <f t="shared" si="0"/>
        <v>35</v>
      </c>
      <c r="H16" s="5">
        <v>35</v>
      </c>
      <c r="I16" s="15">
        <v>35</v>
      </c>
      <c r="J16" s="16">
        <f t="shared" si="1"/>
        <v>35</v>
      </c>
      <c r="K16" s="32" t="str">
        <f t="shared" si="3"/>
        <v>VYHOVUJE</v>
      </c>
      <c r="L16" s="92"/>
      <c r="M16" s="110"/>
      <c r="N16" s="92"/>
      <c r="O16" s="92"/>
      <c r="P16" s="95"/>
    </row>
    <row r="17" spans="2:16" ht="34.5" customHeight="1" thickBot="1">
      <c r="B17" s="72">
        <v>11</v>
      </c>
      <c r="C17" s="73" t="s">
        <v>35</v>
      </c>
      <c r="D17" s="74">
        <v>1</v>
      </c>
      <c r="E17" s="75" t="s">
        <v>17</v>
      </c>
      <c r="F17" s="76" t="s">
        <v>45</v>
      </c>
      <c r="G17" s="33">
        <f t="shared" si="0"/>
        <v>30</v>
      </c>
      <c r="H17" s="33">
        <v>30</v>
      </c>
      <c r="I17" s="34">
        <v>16.2</v>
      </c>
      <c r="J17" s="35">
        <f t="shared" si="1"/>
        <v>16.2</v>
      </c>
      <c r="K17" s="36" t="str">
        <f t="shared" si="3"/>
        <v>VYHOVUJE</v>
      </c>
      <c r="L17" s="103"/>
      <c r="M17" s="111"/>
      <c r="N17" s="103"/>
      <c r="O17" s="103"/>
      <c r="P17" s="104"/>
    </row>
    <row r="18" spans="2:16" ht="78" customHeight="1">
      <c r="B18" s="62">
        <v>12</v>
      </c>
      <c r="C18" s="63" t="s">
        <v>47</v>
      </c>
      <c r="D18" s="64">
        <v>20</v>
      </c>
      <c r="E18" s="65" t="s">
        <v>25</v>
      </c>
      <c r="F18" s="66" t="s">
        <v>65</v>
      </c>
      <c r="G18" s="28">
        <f t="shared" si="0"/>
        <v>500</v>
      </c>
      <c r="H18" s="28">
        <v>25</v>
      </c>
      <c r="I18" s="29">
        <v>20.5</v>
      </c>
      <c r="J18" s="30">
        <f t="shared" si="1"/>
        <v>410</v>
      </c>
      <c r="K18" s="31" t="str">
        <f t="shared" si="3"/>
        <v>VYHOVUJE</v>
      </c>
      <c r="L18" s="91" t="s">
        <v>22</v>
      </c>
      <c r="M18" s="109" t="s">
        <v>19</v>
      </c>
      <c r="N18" s="91"/>
      <c r="O18" s="91" t="s">
        <v>166</v>
      </c>
      <c r="P18" s="94" t="s">
        <v>167</v>
      </c>
    </row>
    <row r="19" spans="2:16" ht="36.75" customHeight="1">
      <c r="B19" s="67">
        <v>13</v>
      </c>
      <c r="C19" s="68" t="s">
        <v>24</v>
      </c>
      <c r="D19" s="69">
        <v>30</v>
      </c>
      <c r="E19" s="70" t="s">
        <v>25</v>
      </c>
      <c r="F19" s="71" t="s">
        <v>36</v>
      </c>
      <c r="G19" s="5">
        <f t="shared" si="0"/>
        <v>105</v>
      </c>
      <c r="H19" s="5">
        <v>3.5</v>
      </c>
      <c r="I19" s="15">
        <v>3.3</v>
      </c>
      <c r="J19" s="16">
        <f t="shared" si="1"/>
        <v>99</v>
      </c>
      <c r="K19" s="32" t="str">
        <f t="shared" si="3"/>
        <v>VYHOVUJE</v>
      </c>
      <c r="L19" s="92"/>
      <c r="M19" s="110"/>
      <c r="N19" s="92"/>
      <c r="O19" s="92"/>
      <c r="P19" s="95"/>
    </row>
    <row r="20" spans="2:16" ht="77.25" customHeight="1">
      <c r="B20" s="67">
        <v>14</v>
      </c>
      <c r="C20" s="68" t="s">
        <v>48</v>
      </c>
      <c r="D20" s="69">
        <v>6</v>
      </c>
      <c r="E20" s="70" t="s">
        <v>17</v>
      </c>
      <c r="F20" s="71" t="s">
        <v>66</v>
      </c>
      <c r="G20" s="5">
        <f t="shared" si="0"/>
        <v>360</v>
      </c>
      <c r="H20" s="5">
        <v>60</v>
      </c>
      <c r="I20" s="15">
        <v>49.5</v>
      </c>
      <c r="J20" s="16">
        <f t="shared" si="1"/>
        <v>297</v>
      </c>
      <c r="K20" s="32" t="str">
        <f t="shared" si="3"/>
        <v>VYHOVUJE</v>
      </c>
      <c r="L20" s="92"/>
      <c r="M20" s="110"/>
      <c r="N20" s="92"/>
      <c r="O20" s="92"/>
      <c r="P20" s="95"/>
    </row>
    <row r="21" spans="2:16" ht="81.75" customHeight="1">
      <c r="B21" s="67">
        <v>15</v>
      </c>
      <c r="C21" s="68" t="s">
        <v>49</v>
      </c>
      <c r="D21" s="69">
        <v>10</v>
      </c>
      <c r="E21" s="70" t="s">
        <v>17</v>
      </c>
      <c r="F21" s="71" t="s">
        <v>67</v>
      </c>
      <c r="G21" s="5">
        <f t="shared" si="0"/>
        <v>1620</v>
      </c>
      <c r="H21" s="5">
        <v>162</v>
      </c>
      <c r="I21" s="15">
        <v>144</v>
      </c>
      <c r="J21" s="16">
        <f t="shared" si="1"/>
        <v>1440</v>
      </c>
      <c r="K21" s="32" t="str">
        <f t="shared" si="3"/>
        <v>VYHOVUJE</v>
      </c>
      <c r="L21" s="92"/>
      <c r="M21" s="110"/>
      <c r="N21" s="92"/>
      <c r="O21" s="92"/>
      <c r="P21" s="95"/>
    </row>
    <row r="22" spans="2:16" ht="68.25" customHeight="1">
      <c r="B22" s="67">
        <v>16</v>
      </c>
      <c r="C22" s="68" t="s">
        <v>68</v>
      </c>
      <c r="D22" s="69">
        <v>20</v>
      </c>
      <c r="E22" s="70" t="s">
        <v>17</v>
      </c>
      <c r="F22" s="71" t="s">
        <v>69</v>
      </c>
      <c r="G22" s="5">
        <f t="shared" si="0"/>
        <v>2000</v>
      </c>
      <c r="H22" s="5">
        <v>100</v>
      </c>
      <c r="I22" s="15">
        <v>49</v>
      </c>
      <c r="J22" s="16">
        <f t="shared" si="1"/>
        <v>980</v>
      </c>
      <c r="K22" s="32" t="str">
        <f t="shared" si="3"/>
        <v>VYHOVUJE</v>
      </c>
      <c r="L22" s="92"/>
      <c r="M22" s="110"/>
      <c r="N22" s="92"/>
      <c r="O22" s="92"/>
      <c r="P22" s="95"/>
    </row>
    <row r="23" spans="2:16" ht="48" customHeight="1">
      <c r="B23" s="67">
        <v>17</v>
      </c>
      <c r="C23" s="68" t="s">
        <v>70</v>
      </c>
      <c r="D23" s="69">
        <v>20</v>
      </c>
      <c r="E23" s="70" t="s">
        <v>17</v>
      </c>
      <c r="F23" s="71" t="s">
        <v>71</v>
      </c>
      <c r="G23" s="5">
        <f t="shared" si="0"/>
        <v>1400</v>
      </c>
      <c r="H23" s="5">
        <v>70</v>
      </c>
      <c r="I23" s="15">
        <v>31.5</v>
      </c>
      <c r="J23" s="16">
        <f t="shared" si="1"/>
        <v>630</v>
      </c>
      <c r="K23" s="32" t="str">
        <f t="shared" si="3"/>
        <v>VYHOVUJE</v>
      </c>
      <c r="L23" s="92"/>
      <c r="M23" s="110"/>
      <c r="N23" s="92"/>
      <c r="O23" s="92"/>
      <c r="P23" s="95"/>
    </row>
    <row r="24" spans="2:16" ht="75.75" customHeight="1">
      <c r="B24" s="67">
        <v>18</v>
      </c>
      <c r="C24" s="68" t="s">
        <v>72</v>
      </c>
      <c r="D24" s="69">
        <v>10</v>
      </c>
      <c r="E24" s="70" t="s">
        <v>17</v>
      </c>
      <c r="F24" s="71" t="s">
        <v>73</v>
      </c>
      <c r="G24" s="5">
        <f t="shared" si="0"/>
        <v>2830</v>
      </c>
      <c r="H24" s="5">
        <v>283</v>
      </c>
      <c r="I24" s="15">
        <v>257</v>
      </c>
      <c r="J24" s="16">
        <f t="shared" si="1"/>
        <v>2570</v>
      </c>
      <c r="K24" s="32" t="str">
        <f t="shared" si="3"/>
        <v>VYHOVUJE</v>
      </c>
      <c r="L24" s="92"/>
      <c r="M24" s="110"/>
      <c r="N24" s="92"/>
      <c r="O24" s="92"/>
      <c r="P24" s="95"/>
    </row>
    <row r="25" spans="2:16" ht="75.75" customHeight="1">
      <c r="B25" s="67">
        <v>19</v>
      </c>
      <c r="C25" s="68" t="s">
        <v>74</v>
      </c>
      <c r="D25" s="69">
        <v>30</v>
      </c>
      <c r="E25" s="70" t="s">
        <v>17</v>
      </c>
      <c r="F25" s="71" t="s">
        <v>75</v>
      </c>
      <c r="G25" s="5">
        <f t="shared" si="0"/>
        <v>450</v>
      </c>
      <c r="H25" s="5">
        <v>15</v>
      </c>
      <c r="I25" s="15">
        <v>11.3</v>
      </c>
      <c r="J25" s="16">
        <f t="shared" si="1"/>
        <v>339</v>
      </c>
      <c r="K25" s="32" t="str">
        <f t="shared" si="3"/>
        <v>VYHOVUJE</v>
      </c>
      <c r="L25" s="92"/>
      <c r="M25" s="110"/>
      <c r="N25" s="92"/>
      <c r="O25" s="92"/>
      <c r="P25" s="95"/>
    </row>
    <row r="26" spans="2:16" ht="63.75" customHeight="1">
      <c r="B26" s="67">
        <v>20</v>
      </c>
      <c r="C26" s="68" t="s">
        <v>37</v>
      </c>
      <c r="D26" s="69">
        <v>20</v>
      </c>
      <c r="E26" s="70" t="s">
        <v>17</v>
      </c>
      <c r="F26" s="71" t="s">
        <v>76</v>
      </c>
      <c r="G26" s="5">
        <f t="shared" si="0"/>
        <v>700</v>
      </c>
      <c r="H26" s="5">
        <v>35</v>
      </c>
      <c r="I26" s="15">
        <v>15.1</v>
      </c>
      <c r="J26" s="16">
        <f t="shared" si="1"/>
        <v>302</v>
      </c>
      <c r="K26" s="32" t="str">
        <f t="shared" si="3"/>
        <v>VYHOVUJE</v>
      </c>
      <c r="L26" s="92"/>
      <c r="M26" s="110"/>
      <c r="N26" s="92"/>
      <c r="O26" s="92"/>
      <c r="P26" s="95"/>
    </row>
    <row r="27" spans="2:16" ht="69.75" customHeight="1">
      <c r="B27" s="67">
        <v>21</v>
      </c>
      <c r="C27" s="68" t="s">
        <v>37</v>
      </c>
      <c r="D27" s="69">
        <v>15</v>
      </c>
      <c r="E27" s="70" t="s">
        <v>50</v>
      </c>
      <c r="F27" s="71" t="s">
        <v>77</v>
      </c>
      <c r="G27" s="5">
        <f t="shared" si="0"/>
        <v>495</v>
      </c>
      <c r="H27" s="5">
        <v>33</v>
      </c>
      <c r="I27" s="15">
        <v>24</v>
      </c>
      <c r="J27" s="16">
        <f t="shared" si="1"/>
        <v>360</v>
      </c>
      <c r="K27" s="32" t="str">
        <f t="shared" si="3"/>
        <v>VYHOVUJE</v>
      </c>
      <c r="L27" s="92"/>
      <c r="M27" s="110"/>
      <c r="N27" s="92"/>
      <c r="O27" s="92"/>
      <c r="P27" s="95"/>
    </row>
    <row r="28" spans="2:16" ht="46.5" customHeight="1">
      <c r="B28" s="67">
        <v>22</v>
      </c>
      <c r="C28" s="68" t="s">
        <v>51</v>
      </c>
      <c r="D28" s="69">
        <v>5</v>
      </c>
      <c r="E28" s="70" t="s">
        <v>17</v>
      </c>
      <c r="F28" s="71" t="s">
        <v>78</v>
      </c>
      <c r="G28" s="5">
        <f t="shared" si="0"/>
        <v>155</v>
      </c>
      <c r="H28" s="5">
        <v>31</v>
      </c>
      <c r="I28" s="15">
        <v>11</v>
      </c>
      <c r="J28" s="16">
        <f t="shared" si="1"/>
        <v>55</v>
      </c>
      <c r="K28" s="32" t="str">
        <f t="shared" si="3"/>
        <v>VYHOVUJE</v>
      </c>
      <c r="L28" s="92"/>
      <c r="M28" s="110"/>
      <c r="N28" s="92"/>
      <c r="O28" s="92"/>
      <c r="P28" s="95"/>
    </row>
    <row r="29" spans="2:16" ht="57.75" customHeight="1">
      <c r="B29" s="67">
        <v>23</v>
      </c>
      <c r="C29" s="68" t="s">
        <v>79</v>
      </c>
      <c r="D29" s="69">
        <v>6</v>
      </c>
      <c r="E29" s="70" t="s">
        <v>17</v>
      </c>
      <c r="F29" s="71" t="s">
        <v>80</v>
      </c>
      <c r="G29" s="5">
        <f t="shared" si="0"/>
        <v>132</v>
      </c>
      <c r="H29" s="5">
        <v>22</v>
      </c>
      <c r="I29" s="15">
        <v>22</v>
      </c>
      <c r="J29" s="16">
        <f t="shared" si="1"/>
        <v>132</v>
      </c>
      <c r="K29" s="32" t="str">
        <f t="shared" si="3"/>
        <v>VYHOVUJE</v>
      </c>
      <c r="L29" s="92"/>
      <c r="M29" s="110"/>
      <c r="N29" s="92"/>
      <c r="O29" s="92"/>
      <c r="P29" s="95"/>
    </row>
    <row r="30" spans="2:16" ht="64.5" customHeight="1">
      <c r="B30" s="67">
        <v>24</v>
      </c>
      <c r="C30" s="68" t="s">
        <v>39</v>
      </c>
      <c r="D30" s="69">
        <v>4</v>
      </c>
      <c r="E30" s="70" t="s">
        <v>17</v>
      </c>
      <c r="F30" s="71" t="s">
        <v>127</v>
      </c>
      <c r="G30" s="5">
        <f t="shared" si="0"/>
        <v>280</v>
      </c>
      <c r="H30" s="5">
        <v>70</v>
      </c>
      <c r="I30" s="15">
        <v>70</v>
      </c>
      <c r="J30" s="16">
        <f t="shared" si="1"/>
        <v>280</v>
      </c>
      <c r="K30" s="32" t="str">
        <f t="shared" si="3"/>
        <v>VYHOVUJE</v>
      </c>
      <c r="L30" s="92"/>
      <c r="M30" s="110"/>
      <c r="N30" s="92"/>
      <c r="O30" s="92"/>
      <c r="P30" s="95"/>
    </row>
    <row r="31" spans="2:16" ht="85.5" customHeight="1">
      <c r="B31" s="67">
        <v>25</v>
      </c>
      <c r="C31" s="68" t="s">
        <v>53</v>
      </c>
      <c r="D31" s="69">
        <v>10</v>
      </c>
      <c r="E31" s="70" t="s">
        <v>17</v>
      </c>
      <c r="F31" s="71" t="s">
        <v>81</v>
      </c>
      <c r="G31" s="5">
        <f t="shared" si="0"/>
        <v>1030</v>
      </c>
      <c r="H31" s="5">
        <v>103</v>
      </c>
      <c r="I31" s="15">
        <v>103</v>
      </c>
      <c r="J31" s="16">
        <f t="shared" si="1"/>
        <v>1030</v>
      </c>
      <c r="K31" s="32" t="str">
        <f t="shared" si="3"/>
        <v>VYHOVUJE</v>
      </c>
      <c r="L31" s="92"/>
      <c r="M31" s="110"/>
      <c r="N31" s="92"/>
      <c r="O31" s="92"/>
      <c r="P31" s="95"/>
    </row>
    <row r="32" spans="2:16" ht="80.25" customHeight="1">
      <c r="B32" s="67">
        <v>26</v>
      </c>
      <c r="C32" s="68" t="s">
        <v>82</v>
      </c>
      <c r="D32" s="69">
        <v>4</v>
      </c>
      <c r="E32" s="70" t="s">
        <v>17</v>
      </c>
      <c r="F32" s="71" t="s">
        <v>83</v>
      </c>
      <c r="G32" s="5">
        <f t="shared" si="0"/>
        <v>1260</v>
      </c>
      <c r="H32" s="5">
        <v>315</v>
      </c>
      <c r="I32" s="15">
        <v>140</v>
      </c>
      <c r="J32" s="16">
        <f t="shared" si="1"/>
        <v>560</v>
      </c>
      <c r="K32" s="32" t="str">
        <f t="shared" si="3"/>
        <v>VYHOVUJE</v>
      </c>
      <c r="L32" s="92"/>
      <c r="M32" s="110"/>
      <c r="N32" s="92"/>
      <c r="O32" s="92"/>
      <c r="P32" s="95"/>
    </row>
    <row r="33" spans="2:16" ht="42.75" customHeight="1">
      <c r="B33" s="67">
        <v>27</v>
      </c>
      <c r="C33" s="68" t="s">
        <v>54</v>
      </c>
      <c r="D33" s="69">
        <v>12</v>
      </c>
      <c r="E33" s="70" t="s">
        <v>17</v>
      </c>
      <c r="F33" s="71" t="s">
        <v>84</v>
      </c>
      <c r="G33" s="5">
        <f t="shared" si="0"/>
        <v>384</v>
      </c>
      <c r="H33" s="5">
        <v>32</v>
      </c>
      <c r="I33" s="15">
        <v>14.5</v>
      </c>
      <c r="J33" s="16">
        <f t="shared" si="1"/>
        <v>174</v>
      </c>
      <c r="K33" s="32" t="str">
        <f t="shared" si="3"/>
        <v>VYHOVUJE</v>
      </c>
      <c r="L33" s="92"/>
      <c r="M33" s="110"/>
      <c r="N33" s="92"/>
      <c r="O33" s="92"/>
      <c r="P33" s="95"/>
    </row>
    <row r="34" spans="2:16" ht="66" customHeight="1">
      <c r="B34" s="67">
        <v>28</v>
      </c>
      <c r="C34" s="68" t="s">
        <v>55</v>
      </c>
      <c r="D34" s="69">
        <v>10</v>
      </c>
      <c r="E34" s="70" t="s">
        <v>17</v>
      </c>
      <c r="F34" s="71" t="s">
        <v>85</v>
      </c>
      <c r="G34" s="5">
        <f t="shared" si="0"/>
        <v>480</v>
      </c>
      <c r="H34" s="5">
        <v>48</v>
      </c>
      <c r="I34" s="15">
        <v>43</v>
      </c>
      <c r="J34" s="16">
        <f t="shared" si="1"/>
        <v>430</v>
      </c>
      <c r="K34" s="32" t="str">
        <f t="shared" si="3"/>
        <v>VYHOVUJE</v>
      </c>
      <c r="L34" s="92"/>
      <c r="M34" s="110"/>
      <c r="N34" s="92"/>
      <c r="O34" s="92"/>
      <c r="P34" s="95"/>
    </row>
    <row r="35" spans="2:16" ht="45.75" customHeight="1">
      <c r="B35" s="67">
        <v>29</v>
      </c>
      <c r="C35" s="68" t="s">
        <v>56</v>
      </c>
      <c r="D35" s="69">
        <v>2</v>
      </c>
      <c r="E35" s="70" t="s">
        <v>57</v>
      </c>
      <c r="F35" s="71" t="s">
        <v>86</v>
      </c>
      <c r="G35" s="5">
        <f t="shared" si="0"/>
        <v>480</v>
      </c>
      <c r="H35" s="5">
        <v>240</v>
      </c>
      <c r="I35" s="15">
        <v>198</v>
      </c>
      <c r="J35" s="16">
        <f t="shared" si="1"/>
        <v>396</v>
      </c>
      <c r="K35" s="32" t="str">
        <f t="shared" si="3"/>
        <v>VYHOVUJE</v>
      </c>
      <c r="L35" s="92"/>
      <c r="M35" s="110"/>
      <c r="N35" s="92"/>
      <c r="O35" s="92"/>
      <c r="P35" s="95"/>
    </row>
    <row r="36" spans="2:16" ht="45.75" customHeight="1">
      <c r="B36" s="67">
        <v>30</v>
      </c>
      <c r="C36" s="68" t="s">
        <v>58</v>
      </c>
      <c r="D36" s="69">
        <v>20</v>
      </c>
      <c r="E36" s="70" t="s">
        <v>50</v>
      </c>
      <c r="F36" s="71" t="s">
        <v>88</v>
      </c>
      <c r="G36" s="5">
        <f t="shared" si="0"/>
        <v>1380</v>
      </c>
      <c r="H36" s="5">
        <v>69</v>
      </c>
      <c r="I36" s="15">
        <v>60</v>
      </c>
      <c r="J36" s="16">
        <f t="shared" si="1"/>
        <v>1200</v>
      </c>
      <c r="K36" s="32" t="str">
        <f t="shared" si="3"/>
        <v>VYHOVUJE</v>
      </c>
      <c r="L36" s="92"/>
      <c r="M36" s="110"/>
      <c r="N36" s="92"/>
      <c r="O36" s="92"/>
      <c r="P36" s="95"/>
    </row>
    <row r="37" spans="2:16" ht="49.5" customHeight="1">
      <c r="B37" s="67">
        <v>31</v>
      </c>
      <c r="C37" s="68" t="s">
        <v>59</v>
      </c>
      <c r="D37" s="69">
        <v>2</v>
      </c>
      <c r="E37" s="70" t="s">
        <v>17</v>
      </c>
      <c r="F37" s="71" t="s">
        <v>87</v>
      </c>
      <c r="G37" s="5">
        <f t="shared" si="0"/>
        <v>73</v>
      </c>
      <c r="H37" s="5">
        <v>36.5</v>
      </c>
      <c r="I37" s="15">
        <v>24.4</v>
      </c>
      <c r="J37" s="16">
        <f t="shared" si="1"/>
        <v>48.8</v>
      </c>
      <c r="K37" s="32" t="str">
        <f t="shared" si="3"/>
        <v>VYHOVUJE</v>
      </c>
      <c r="L37" s="92"/>
      <c r="M37" s="110"/>
      <c r="N37" s="92"/>
      <c r="O37" s="92"/>
      <c r="P37" s="95"/>
    </row>
    <row r="38" spans="2:16" ht="30" customHeight="1">
      <c r="B38" s="67">
        <v>32</v>
      </c>
      <c r="C38" s="68" t="s">
        <v>60</v>
      </c>
      <c r="D38" s="69">
        <v>20</v>
      </c>
      <c r="E38" s="70" t="s">
        <v>17</v>
      </c>
      <c r="F38" s="71" t="s">
        <v>89</v>
      </c>
      <c r="G38" s="5">
        <f t="shared" si="0"/>
        <v>270</v>
      </c>
      <c r="H38" s="5">
        <v>13.5</v>
      </c>
      <c r="I38" s="15">
        <v>11.4</v>
      </c>
      <c r="J38" s="16">
        <f t="shared" si="1"/>
        <v>228</v>
      </c>
      <c r="K38" s="32" t="str">
        <f t="shared" si="3"/>
        <v>VYHOVUJE</v>
      </c>
      <c r="L38" s="92"/>
      <c r="M38" s="110"/>
      <c r="N38" s="92"/>
      <c r="O38" s="92"/>
      <c r="P38" s="95"/>
    </row>
    <row r="39" spans="2:16" ht="30" customHeight="1">
      <c r="B39" s="67">
        <v>33</v>
      </c>
      <c r="C39" s="68" t="s">
        <v>61</v>
      </c>
      <c r="D39" s="69">
        <v>10</v>
      </c>
      <c r="E39" s="70" t="s">
        <v>17</v>
      </c>
      <c r="F39" s="71" t="s">
        <v>62</v>
      </c>
      <c r="G39" s="5">
        <f aca="true" t="shared" si="4" ref="G39:G95">D39*H39</f>
        <v>60</v>
      </c>
      <c r="H39" s="5">
        <v>6</v>
      </c>
      <c r="I39" s="15">
        <v>3.8</v>
      </c>
      <c r="J39" s="16">
        <f aca="true" t="shared" si="5" ref="J39:J41">D39*I39</f>
        <v>38</v>
      </c>
      <c r="K39" s="32" t="str">
        <f t="shared" si="3"/>
        <v>VYHOVUJE</v>
      </c>
      <c r="L39" s="92"/>
      <c r="M39" s="110"/>
      <c r="N39" s="92"/>
      <c r="O39" s="92"/>
      <c r="P39" s="95"/>
    </row>
    <row r="40" spans="2:16" ht="30" customHeight="1">
      <c r="B40" s="67">
        <v>34</v>
      </c>
      <c r="C40" s="68" t="s">
        <v>63</v>
      </c>
      <c r="D40" s="69">
        <v>25</v>
      </c>
      <c r="E40" s="70" t="s">
        <v>17</v>
      </c>
      <c r="F40" s="71" t="s">
        <v>90</v>
      </c>
      <c r="G40" s="5">
        <f t="shared" si="4"/>
        <v>225</v>
      </c>
      <c r="H40" s="5">
        <v>9</v>
      </c>
      <c r="I40" s="15">
        <v>2.8</v>
      </c>
      <c r="J40" s="16">
        <f t="shared" si="5"/>
        <v>70</v>
      </c>
      <c r="K40" s="32" t="str">
        <f t="shared" si="3"/>
        <v>VYHOVUJE</v>
      </c>
      <c r="L40" s="92"/>
      <c r="M40" s="110"/>
      <c r="N40" s="92"/>
      <c r="O40" s="92"/>
      <c r="P40" s="95"/>
    </row>
    <row r="41" spans="2:16" ht="30" customHeight="1" thickBot="1">
      <c r="B41" s="77">
        <v>35</v>
      </c>
      <c r="C41" s="78" t="s">
        <v>64</v>
      </c>
      <c r="D41" s="79">
        <v>15</v>
      </c>
      <c r="E41" s="80" t="s">
        <v>17</v>
      </c>
      <c r="F41" s="81" t="s">
        <v>91</v>
      </c>
      <c r="G41" s="37">
        <f t="shared" si="4"/>
        <v>150</v>
      </c>
      <c r="H41" s="37">
        <v>10</v>
      </c>
      <c r="I41" s="38">
        <v>8.6</v>
      </c>
      <c r="J41" s="39">
        <f t="shared" si="5"/>
        <v>129</v>
      </c>
      <c r="K41" s="40" t="str">
        <f t="shared" si="3"/>
        <v>VYHOVUJE</v>
      </c>
      <c r="L41" s="93"/>
      <c r="M41" s="113"/>
      <c r="N41" s="93"/>
      <c r="O41" s="93"/>
      <c r="P41" s="96"/>
    </row>
    <row r="42" spans="2:16" ht="48" customHeight="1">
      <c r="B42" s="62">
        <v>36</v>
      </c>
      <c r="C42" s="63" t="s">
        <v>92</v>
      </c>
      <c r="D42" s="64">
        <v>40</v>
      </c>
      <c r="E42" s="65" t="s">
        <v>93</v>
      </c>
      <c r="F42" s="66" t="s">
        <v>118</v>
      </c>
      <c r="G42" s="28">
        <f t="shared" si="4"/>
        <v>500</v>
      </c>
      <c r="H42" s="28">
        <v>12.5</v>
      </c>
      <c r="I42" s="29">
        <v>12.5</v>
      </c>
      <c r="J42" s="30">
        <f aca="true" t="shared" si="6" ref="J42:J95">D42*I42</f>
        <v>500</v>
      </c>
      <c r="K42" s="31" t="str">
        <f aca="true" t="shared" si="7" ref="K42:K95">IF(ISNUMBER(I42),IF(I42&gt;H42,"NEVYHOVUJE","VYHOVUJE")," ")</f>
        <v>VYHOVUJE</v>
      </c>
      <c r="L42" s="91" t="s">
        <v>22</v>
      </c>
      <c r="M42" s="109" t="s">
        <v>19</v>
      </c>
      <c r="N42" s="91"/>
      <c r="O42" s="91" t="s">
        <v>168</v>
      </c>
      <c r="P42" s="94" t="s">
        <v>169</v>
      </c>
    </row>
    <row r="43" spans="2:16" ht="30">
      <c r="B43" s="67">
        <v>37</v>
      </c>
      <c r="C43" s="68" t="s">
        <v>24</v>
      </c>
      <c r="D43" s="69">
        <v>24</v>
      </c>
      <c r="E43" s="70" t="s">
        <v>25</v>
      </c>
      <c r="F43" s="71" t="s">
        <v>119</v>
      </c>
      <c r="G43" s="5">
        <f t="shared" si="4"/>
        <v>108</v>
      </c>
      <c r="H43" s="5">
        <v>4.5</v>
      </c>
      <c r="I43" s="15">
        <v>4.3</v>
      </c>
      <c r="J43" s="39">
        <f t="shared" si="6"/>
        <v>103.19999999999999</v>
      </c>
      <c r="K43" s="40" t="str">
        <f t="shared" si="7"/>
        <v>VYHOVUJE</v>
      </c>
      <c r="L43" s="92"/>
      <c r="M43" s="110"/>
      <c r="N43" s="92"/>
      <c r="O43" s="92"/>
      <c r="P43" s="95"/>
    </row>
    <row r="44" spans="2:16" ht="58.5" customHeight="1">
      <c r="B44" s="67">
        <v>38</v>
      </c>
      <c r="C44" s="68" t="s">
        <v>94</v>
      </c>
      <c r="D44" s="69">
        <v>10</v>
      </c>
      <c r="E44" s="70" t="s">
        <v>17</v>
      </c>
      <c r="F44" s="71" t="s">
        <v>120</v>
      </c>
      <c r="G44" s="5">
        <f t="shared" si="4"/>
        <v>480</v>
      </c>
      <c r="H44" s="5">
        <v>48</v>
      </c>
      <c r="I44" s="15">
        <v>12.5</v>
      </c>
      <c r="J44" s="39">
        <f t="shared" si="6"/>
        <v>125</v>
      </c>
      <c r="K44" s="40" t="str">
        <f t="shared" si="7"/>
        <v>VYHOVUJE</v>
      </c>
      <c r="L44" s="92"/>
      <c r="M44" s="110"/>
      <c r="N44" s="92"/>
      <c r="O44" s="92"/>
      <c r="P44" s="95"/>
    </row>
    <row r="45" spans="2:16" ht="39.75" customHeight="1">
      <c r="B45" s="67">
        <v>39</v>
      </c>
      <c r="C45" s="68" t="s">
        <v>70</v>
      </c>
      <c r="D45" s="69">
        <v>20</v>
      </c>
      <c r="E45" s="70" t="s">
        <v>17</v>
      </c>
      <c r="F45" s="71" t="s">
        <v>121</v>
      </c>
      <c r="G45" s="5">
        <f t="shared" si="4"/>
        <v>400</v>
      </c>
      <c r="H45" s="5">
        <v>20</v>
      </c>
      <c r="I45" s="15">
        <v>8</v>
      </c>
      <c r="J45" s="39">
        <f t="shared" si="6"/>
        <v>160</v>
      </c>
      <c r="K45" s="40" t="str">
        <f t="shared" si="7"/>
        <v>VYHOVUJE</v>
      </c>
      <c r="L45" s="92"/>
      <c r="M45" s="110"/>
      <c r="N45" s="92"/>
      <c r="O45" s="92"/>
      <c r="P45" s="95"/>
    </row>
    <row r="46" spans="2:16" ht="39" customHeight="1">
      <c r="B46" s="67">
        <v>40</v>
      </c>
      <c r="C46" s="68" t="s">
        <v>70</v>
      </c>
      <c r="D46" s="69">
        <v>30</v>
      </c>
      <c r="E46" s="70" t="s">
        <v>17</v>
      </c>
      <c r="F46" s="71" t="s">
        <v>122</v>
      </c>
      <c r="G46" s="5">
        <f t="shared" si="4"/>
        <v>750</v>
      </c>
      <c r="H46" s="5">
        <v>25</v>
      </c>
      <c r="I46" s="15">
        <v>9.8</v>
      </c>
      <c r="J46" s="39">
        <f t="shared" si="6"/>
        <v>294</v>
      </c>
      <c r="K46" s="40" t="str">
        <f t="shared" si="7"/>
        <v>VYHOVUJE</v>
      </c>
      <c r="L46" s="92"/>
      <c r="M46" s="110"/>
      <c r="N46" s="92"/>
      <c r="O46" s="92"/>
      <c r="P46" s="95"/>
    </row>
    <row r="47" spans="2:16" ht="87" customHeight="1">
      <c r="B47" s="67">
        <v>41</v>
      </c>
      <c r="C47" s="82" t="s">
        <v>123</v>
      </c>
      <c r="D47" s="69">
        <v>10</v>
      </c>
      <c r="E47" s="70" t="s">
        <v>17</v>
      </c>
      <c r="F47" s="71" t="s">
        <v>124</v>
      </c>
      <c r="G47" s="5">
        <f t="shared" si="4"/>
        <v>380</v>
      </c>
      <c r="H47" s="5">
        <v>38</v>
      </c>
      <c r="I47" s="15">
        <v>12.8</v>
      </c>
      <c r="J47" s="39">
        <f t="shared" si="6"/>
        <v>128</v>
      </c>
      <c r="K47" s="40" t="str">
        <f t="shared" si="7"/>
        <v>VYHOVUJE</v>
      </c>
      <c r="L47" s="92"/>
      <c r="M47" s="110"/>
      <c r="N47" s="92"/>
      <c r="O47" s="92"/>
      <c r="P47" s="95"/>
    </row>
    <row r="48" spans="2:16" ht="42.75" customHeight="1">
      <c r="B48" s="67">
        <v>42</v>
      </c>
      <c r="C48" s="68" t="s">
        <v>51</v>
      </c>
      <c r="D48" s="69">
        <v>10</v>
      </c>
      <c r="E48" s="70" t="s">
        <v>17</v>
      </c>
      <c r="F48" s="71" t="s">
        <v>78</v>
      </c>
      <c r="G48" s="5">
        <f t="shared" si="4"/>
        <v>310</v>
      </c>
      <c r="H48" s="5">
        <v>31</v>
      </c>
      <c r="I48" s="15">
        <v>11</v>
      </c>
      <c r="J48" s="39">
        <f t="shared" si="6"/>
        <v>110</v>
      </c>
      <c r="K48" s="40" t="str">
        <f t="shared" si="7"/>
        <v>VYHOVUJE</v>
      </c>
      <c r="L48" s="92"/>
      <c r="M48" s="110"/>
      <c r="N48" s="92"/>
      <c r="O48" s="92"/>
      <c r="P48" s="95"/>
    </row>
    <row r="49" spans="2:16" ht="32.25" customHeight="1">
      <c r="B49" s="67">
        <v>43</v>
      </c>
      <c r="C49" s="68" t="s">
        <v>52</v>
      </c>
      <c r="D49" s="69">
        <v>10</v>
      </c>
      <c r="E49" s="70" t="s">
        <v>17</v>
      </c>
      <c r="F49" s="71" t="s">
        <v>125</v>
      </c>
      <c r="G49" s="5">
        <f t="shared" si="4"/>
        <v>220</v>
      </c>
      <c r="H49" s="5">
        <v>22</v>
      </c>
      <c r="I49" s="15">
        <v>22</v>
      </c>
      <c r="J49" s="39">
        <f t="shared" si="6"/>
        <v>220</v>
      </c>
      <c r="K49" s="40" t="str">
        <f t="shared" si="7"/>
        <v>VYHOVUJE</v>
      </c>
      <c r="L49" s="92"/>
      <c r="M49" s="110"/>
      <c r="N49" s="92"/>
      <c r="O49" s="92"/>
      <c r="P49" s="95"/>
    </row>
    <row r="50" spans="2:16" ht="41.25" customHeight="1">
      <c r="B50" s="67">
        <v>44</v>
      </c>
      <c r="C50" s="68" t="s">
        <v>39</v>
      </c>
      <c r="D50" s="69">
        <v>10</v>
      </c>
      <c r="E50" s="70" t="s">
        <v>17</v>
      </c>
      <c r="F50" s="71" t="s">
        <v>126</v>
      </c>
      <c r="G50" s="5">
        <f t="shared" si="4"/>
        <v>350</v>
      </c>
      <c r="H50" s="5">
        <v>35</v>
      </c>
      <c r="I50" s="15">
        <v>25</v>
      </c>
      <c r="J50" s="39">
        <f t="shared" si="6"/>
        <v>250</v>
      </c>
      <c r="K50" s="40" t="str">
        <f t="shared" si="7"/>
        <v>VYHOVUJE</v>
      </c>
      <c r="L50" s="92"/>
      <c r="M50" s="110"/>
      <c r="N50" s="92"/>
      <c r="O50" s="92"/>
      <c r="P50" s="95"/>
    </row>
    <row r="51" spans="2:16" ht="57" customHeight="1">
      <c r="B51" s="67">
        <v>45</v>
      </c>
      <c r="C51" s="68" t="s">
        <v>95</v>
      </c>
      <c r="D51" s="69">
        <v>20</v>
      </c>
      <c r="E51" s="70" t="s">
        <v>17</v>
      </c>
      <c r="F51" s="71" t="s">
        <v>128</v>
      </c>
      <c r="G51" s="5">
        <f t="shared" si="4"/>
        <v>360</v>
      </c>
      <c r="H51" s="5">
        <v>18</v>
      </c>
      <c r="I51" s="15">
        <v>16.5</v>
      </c>
      <c r="J51" s="39">
        <f t="shared" si="6"/>
        <v>330</v>
      </c>
      <c r="K51" s="40" t="str">
        <f t="shared" si="7"/>
        <v>VYHOVUJE</v>
      </c>
      <c r="L51" s="92"/>
      <c r="M51" s="110"/>
      <c r="N51" s="92"/>
      <c r="O51" s="92"/>
      <c r="P51" s="95"/>
    </row>
    <row r="52" spans="2:16" ht="37.5" customHeight="1">
      <c r="B52" s="67">
        <v>46</v>
      </c>
      <c r="C52" s="68" t="s">
        <v>96</v>
      </c>
      <c r="D52" s="69">
        <v>30</v>
      </c>
      <c r="E52" s="70" t="s">
        <v>50</v>
      </c>
      <c r="F52" s="71" t="s">
        <v>129</v>
      </c>
      <c r="G52" s="5">
        <f t="shared" si="4"/>
        <v>5850</v>
      </c>
      <c r="H52" s="5">
        <v>195</v>
      </c>
      <c r="I52" s="15">
        <v>195</v>
      </c>
      <c r="J52" s="39">
        <f t="shared" si="6"/>
        <v>5850</v>
      </c>
      <c r="K52" s="40" t="str">
        <f t="shared" si="7"/>
        <v>VYHOVUJE</v>
      </c>
      <c r="L52" s="92"/>
      <c r="M52" s="110"/>
      <c r="N52" s="92"/>
      <c r="O52" s="92"/>
      <c r="P52" s="95"/>
    </row>
    <row r="53" spans="2:16" ht="30" customHeight="1">
      <c r="B53" s="67">
        <v>47</v>
      </c>
      <c r="C53" s="68" t="s">
        <v>97</v>
      </c>
      <c r="D53" s="69">
        <v>10</v>
      </c>
      <c r="E53" s="70" t="s">
        <v>17</v>
      </c>
      <c r="F53" s="71" t="s">
        <v>130</v>
      </c>
      <c r="G53" s="5">
        <f t="shared" si="4"/>
        <v>740</v>
      </c>
      <c r="H53" s="5">
        <v>74</v>
      </c>
      <c r="I53" s="15">
        <v>47.8</v>
      </c>
      <c r="J53" s="39">
        <f t="shared" si="6"/>
        <v>478</v>
      </c>
      <c r="K53" s="40" t="str">
        <f t="shared" si="7"/>
        <v>VYHOVUJE</v>
      </c>
      <c r="L53" s="92"/>
      <c r="M53" s="110"/>
      <c r="N53" s="92"/>
      <c r="O53" s="92"/>
      <c r="P53" s="95"/>
    </row>
    <row r="54" spans="2:16" ht="47.25" customHeight="1">
      <c r="B54" s="67">
        <v>48</v>
      </c>
      <c r="C54" s="68" t="s">
        <v>54</v>
      </c>
      <c r="D54" s="69">
        <v>10</v>
      </c>
      <c r="E54" s="70" t="s">
        <v>17</v>
      </c>
      <c r="F54" s="71" t="s">
        <v>84</v>
      </c>
      <c r="G54" s="5">
        <f t="shared" si="4"/>
        <v>320</v>
      </c>
      <c r="H54" s="5">
        <v>32</v>
      </c>
      <c r="I54" s="15">
        <v>14.5</v>
      </c>
      <c r="J54" s="39">
        <f t="shared" si="6"/>
        <v>145</v>
      </c>
      <c r="K54" s="40" t="str">
        <f t="shared" si="7"/>
        <v>VYHOVUJE</v>
      </c>
      <c r="L54" s="92"/>
      <c r="M54" s="110"/>
      <c r="N54" s="92"/>
      <c r="O54" s="92"/>
      <c r="P54" s="95"/>
    </row>
    <row r="55" spans="2:16" ht="42.75" customHeight="1">
      <c r="B55" s="67">
        <v>49</v>
      </c>
      <c r="C55" s="68" t="s">
        <v>98</v>
      </c>
      <c r="D55" s="69">
        <v>5</v>
      </c>
      <c r="E55" s="70" t="s">
        <v>17</v>
      </c>
      <c r="F55" s="71" t="s">
        <v>131</v>
      </c>
      <c r="G55" s="5">
        <f t="shared" si="4"/>
        <v>400</v>
      </c>
      <c r="H55" s="5">
        <v>80</v>
      </c>
      <c r="I55" s="15">
        <v>47.8</v>
      </c>
      <c r="J55" s="39">
        <f t="shared" si="6"/>
        <v>239</v>
      </c>
      <c r="K55" s="40" t="str">
        <f t="shared" si="7"/>
        <v>VYHOVUJE</v>
      </c>
      <c r="L55" s="92"/>
      <c r="M55" s="110"/>
      <c r="N55" s="92"/>
      <c r="O55" s="92"/>
      <c r="P55" s="95"/>
    </row>
    <row r="56" spans="2:16" ht="25.5" customHeight="1">
      <c r="B56" s="67">
        <v>50</v>
      </c>
      <c r="C56" s="68" t="s">
        <v>99</v>
      </c>
      <c r="D56" s="69">
        <v>10</v>
      </c>
      <c r="E56" s="70" t="s">
        <v>50</v>
      </c>
      <c r="F56" s="71" t="s">
        <v>100</v>
      </c>
      <c r="G56" s="5">
        <f t="shared" si="4"/>
        <v>520</v>
      </c>
      <c r="H56" s="5">
        <v>52</v>
      </c>
      <c r="I56" s="15">
        <v>13.2</v>
      </c>
      <c r="J56" s="39">
        <f t="shared" si="6"/>
        <v>132</v>
      </c>
      <c r="K56" s="40" t="str">
        <f t="shared" si="7"/>
        <v>VYHOVUJE</v>
      </c>
      <c r="L56" s="92"/>
      <c r="M56" s="110"/>
      <c r="N56" s="92"/>
      <c r="O56" s="92"/>
      <c r="P56" s="95"/>
    </row>
    <row r="57" spans="2:16" ht="30.75" customHeight="1">
      <c r="B57" s="67">
        <v>51</v>
      </c>
      <c r="C57" s="68" t="s">
        <v>101</v>
      </c>
      <c r="D57" s="69">
        <v>40</v>
      </c>
      <c r="E57" s="70" t="s">
        <v>50</v>
      </c>
      <c r="F57" s="71" t="s">
        <v>132</v>
      </c>
      <c r="G57" s="5">
        <f t="shared" si="4"/>
        <v>440</v>
      </c>
      <c r="H57" s="5">
        <v>11</v>
      </c>
      <c r="I57" s="15">
        <v>8.3</v>
      </c>
      <c r="J57" s="39">
        <f t="shared" si="6"/>
        <v>332</v>
      </c>
      <c r="K57" s="40" t="str">
        <f t="shared" si="7"/>
        <v>VYHOVUJE</v>
      </c>
      <c r="L57" s="92"/>
      <c r="M57" s="110"/>
      <c r="N57" s="92"/>
      <c r="O57" s="92"/>
      <c r="P57" s="95"/>
    </row>
    <row r="58" spans="2:16" ht="38.25" customHeight="1">
      <c r="B58" s="67">
        <v>52</v>
      </c>
      <c r="C58" s="68" t="s">
        <v>102</v>
      </c>
      <c r="D58" s="69">
        <v>50</v>
      </c>
      <c r="E58" s="70" t="s">
        <v>103</v>
      </c>
      <c r="F58" s="71" t="s">
        <v>133</v>
      </c>
      <c r="G58" s="5">
        <f t="shared" si="4"/>
        <v>1000</v>
      </c>
      <c r="H58" s="5">
        <v>20</v>
      </c>
      <c r="I58" s="15">
        <v>11.2</v>
      </c>
      <c r="J58" s="39">
        <f t="shared" si="6"/>
        <v>560</v>
      </c>
      <c r="K58" s="40" t="str">
        <f t="shared" si="7"/>
        <v>VYHOVUJE</v>
      </c>
      <c r="L58" s="92"/>
      <c r="M58" s="110"/>
      <c r="N58" s="92"/>
      <c r="O58" s="92"/>
      <c r="P58" s="95"/>
    </row>
    <row r="59" spans="2:16" ht="37.5" customHeight="1">
      <c r="B59" s="67">
        <v>53</v>
      </c>
      <c r="C59" s="68" t="s">
        <v>56</v>
      </c>
      <c r="D59" s="69">
        <v>3</v>
      </c>
      <c r="E59" s="70" t="s">
        <v>57</v>
      </c>
      <c r="F59" s="71" t="s">
        <v>134</v>
      </c>
      <c r="G59" s="5">
        <f t="shared" si="4"/>
        <v>720</v>
      </c>
      <c r="H59" s="5">
        <v>240</v>
      </c>
      <c r="I59" s="15">
        <v>198</v>
      </c>
      <c r="J59" s="39">
        <f t="shared" si="6"/>
        <v>594</v>
      </c>
      <c r="K59" s="40" t="str">
        <f t="shared" si="7"/>
        <v>VYHOVUJE</v>
      </c>
      <c r="L59" s="92"/>
      <c r="M59" s="110"/>
      <c r="N59" s="92"/>
      <c r="O59" s="92"/>
      <c r="P59" s="95"/>
    </row>
    <row r="60" spans="2:16" ht="33.75" customHeight="1">
      <c r="B60" s="67">
        <v>54</v>
      </c>
      <c r="C60" s="68" t="s">
        <v>104</v>
      </c>
      <c r="D60" s="69">
        <v>30</v>
      </c>
      <c r="E60" s="70" t="s">
        <v>50</v>
      </c>
      <c r="F60" s="71" t="s">
        <v>105</v>
      </c>
      <c r="G60" s="5">
        <f t="shared" si="4"/>
        <v>450</v>
      </c>
      <c r="H60" s="5">
        <v>15</v>
      </c>
      <c r="I60" s="15">
        <v>9.3</v>
      </c>
      <c r="J60" s="39">
        <f t="shared" si="6"/>
        <v>279</v>
      </c>
      <c r="K60" s="40" t="str">
        <f t="shared" si="7"/>
        <v>VYHOVUJE</v>
      </c>
      <c r="L60" s="92"/>
      <c r="M60" s="110"/>
      <c r="N60" s="92"/>
      <c r="O60" s="92"/>
      <c r="P60" s="95"/>
    </row>
    <row r="61" spans="2:16" ht="29.25" customHeight="1">
      <c r="B61" s="67">
        <v>55</v>
      </c>
      <c r="C61" s="68" t="s">
        <v>106</v>
      </c>
      <c r="D61" s="69">
        <v>4</v>
      </c>
      <c r="E61" s="70" t="s">
        <v>50</v>
      </c>
      <c r="F61" s="71" t="s">
        <v>107</v>
      </c>
      <c r="G61" s="5">
        <f t="shared" si="4"/>
        <v>180</v>
      </c>
      <c r="H61" s="5">
        <v>45</v>
      </c>
      <c r="I61" s="15">
        <v>23</v>
      </c>
      <c r="J61" s="39">
        <f t="shared" si="6"/>
        <v>92</v>
      </c>
      <c r="K61" s="40" t="str">
        <f t="shared" si="7"/>
        <v>VYHOVUJE</v>
      </c>
      <c r="L61" s="92"/>
      <c r="M61" s="110"/>
      <c r="N61" s="92"/>
      <c r="O61" s="92"/>
      <c r="P61" s="95"/>
    </row>
    <row r="62" spans="2:16" ht="15">
      <c r="B62" s="67">
        <v>56</v>
      </c>
      <c r="C62" s="68" t="s">
        <v>108</v>
      </c>
      <c r="D62" s="69">
        <v>15</v>
      </c>
      <c r="E62" s="70" t="s">
        <v>17</v>
      </c>
      <c r="F62" s="71" t="s">
        <v>109</v>
      </c>
      <c r="G62" s="5">
        <f t="shared" si="4"/>
        <v>300</v>
      </c>
      <c r="H62" s="5">
        <v>20</v>
      </c>
      <c r="I62" s="15">
        <v>20</v>
      </c>
      <c r="J62" s="39">
        <f t="shared" si="6"/>
        <v>300</v>
      </c>
      <c r="K62" s="40" t="str">
        <f t="shared" si="7"/>
        <v>VYHOVUJE</v>
      </c>
      <c r="L62" s="92"/>
      <c r="M62" s="110"/>
      <c r="N62" s="92"/>
      <c r="O62" s="92"/>
      <c r="P62" s="95"/>
    </row>
    <row r="63" spans="2:16" ht="28.5" customHeight="1">
      <c r="B63" s="67">
        <v>57</v>
      </c>
      <c r="C63" s="68" t="s">
        <v>60</v>
      </c>
      <c r="D63" s="69">
        <v>50</v>
      </c>
      <c r="E63" s="70" t="s">
        <v>17</v>
      </c>
      <c r="F63" s="71" t="s">
        <v>135</v>
      </c>
      <c r="G63" s="5">
        <f t="shared" si="4"/>
        <v>675</v>
      </c>
      <c r="H63" s="5">
        <v>13.5</v>
      </c>
      <c r="I63" s="15">
        <v>11.4</v>
      </c>
      <c r="J63" s="39">
        <f t="shared" si="6"/>
        <v>570</v>
      </c>
      <c r="K63" s="40" t="str">
        <f t="shared" si="7"/>
        <v>VYHOVUJE</v>
      </c>
      <c r="L63" s="92"/>
      <c r="M63" s="110"/>
      <c r="N63" s="92"/>
      <c r="O63" s="92"/>
      <c r="P63" s="95"/>
    </row>
    <row r="64" spans="2:16" ht="31.5" customHeight="1">
      <c r="B64" s="67">
        <v>58</v>
      </c>
      <c r="C64" s="68" t="s">
        <v>60</v>
      </c>
      <c r="D64" s="69">
        <v>30</v>
      </c>
      <c r="E64" s="70" t="s">
        <v>17</v>
      </c>
      <c r="F64" s="71" t="s">
        <v>136</v>
      </c>
      <c r="G64" s="5">
        <f t="shared" si="4"/>
        <v>444</v>
      </c>
      <c r="H64" s="5">
        <v>14.8</v>
      </c>
      <c r="I64" s="15">
        <v>13.8</v>
      </c>
      <c r="J64" s="39">
        <f t="shared" si="6"/>
        <v>414</v>
      </c>
      <c r="K64" s="40" t="str">
        <f t="shared" si="7"/>
        <v>VYHOVUJE</v>
      </c>
      <c r="L64" s="92"/>
      <c r="M64" s="110"/>
      <c r="N64" s="92"/>
      <c r="O64" s="92"/>
      <c r="P64" s="95"/>
    </row>
    <row r="65" spans="2:16" ht="23.25" customHeight="1">
      <c r="B65" s="67">
        <v>59</v>
      </c>
      <c r="C65" s="68" t="s">
        <v>110</v>
      </c>
      <c r="D65" s="69">
        <v>50</v>
      </c>
      <c r="E65" s="70" t="s">
        <v>17</v>
      </c>
      <c r="F65" s="71" t="s">
        <v>137</v>
      </c>
      <c r="G65" s="5">
        <f t="shared" si="4"/>
        <v>550</v>
      </c>
      <c r="H65" s="5">
        <v>11</v>
      </c>
      <c r="I65" s="15">
        <v>7.1</v>
      </c>
      <c r="J65" s="39">
        <f t="shared" si="6"/>
        <v>355</v>
      </c>
      <c r="K65" s="40" t="str">
        <f t="shared" si="7"/>
        <v>VYHOVUJE</v>
      </c>
      <c r="L65" s="92"/>
      <c r="M65" s="110"/>
      <c r="N65" s="92"/>
      <c r="O65" s="92"/>
      <c r="P65" s="95"/>
    </row>
    <row r="66" spans="2:16" ht="23.25" customHeight="1">
      <c r="B66" s="67">
        <v>60</v>
      </c>
      <c r="C66" s="68" t="s">
        <v>110</v>
      </c>
      <c r="D66" s="69">
        <v>100</v>
      </c>
      <c r="E66" s="70" t="s">
        <v>17</v>
      </c>
      <c r="F66" s="71" t="s">
        <v>111</v>
      </c>
      <c r="G66" s="5">
        <f t="shared" si="4"/>
        <v>400</v>
      </c>
      <c r="H66" s="5">
        <v>4</v>
      </c>
      <c r="I66" s="15">
        <v>2.1</v>
      </c>
      <c r="J66" s="39">
        <f t="shared" si="6"/>
        <v>210</v>
      </c>
      <c r="K66" s="40" t="str">
        <f t="shared" si="7"/>
        <v>VYHOVUJE</v>
      </c>
      <c r="L66" s="92"/>
      <c r="M66" s="110"/>
      <c r="N66" s="92"/>
      <c r="O66" s="92"/>
      <c r="P66" s="95"/>
    </row>
    <row r="67" spans="2:16" ht="23.25" customHeight="1">
      <c r="B67" s="67">
        <v>61</v>
      </c>
      <c r="C67" s="68" t="s">
        <v>110</v>
      </c>
      <c r="D67" s="69">
        <v>20</v>
      </c>
      <c r="E67" s="70" t="s">
        <v>17</v>
      </c>
      <c r="F67" s="71" t="s">
        <v>112</v>
      </c>
      <c r="G67" s="5">
        <f t="shared" si="4"/>
        <v>240</v>
      </c>
      <c r="H67" s="5">
        <v>12</v>
      </c>
      <c r="I67" s="15">
        <v>12</v>
      </c>
      <c r="J67" s="39">
        <f t="shared" si="6"/>
        <v>240</v>
      </c>
      <c r="K67" s="40" t="str">
        <f t="shared" si="7"/>
        <v>VYHOVUJE</v>
      </c>
      <c r="L67" s="92"/>
      <c r="M67" s="110"/>
      <c r="N67" s="92"/>
      <c r="O67" s="92"/>
      <c r="P67" s="95"/>
    </row>
    <row r="68" spans="2:16" ht="26.25" customHeight="1">
      <c r="B68" s="67">
        <v>62</v>
      </c>
      <c r="C68" s="68" t="s">
        <v>113</v>
      </c>
      <c r="D68" s="69">
        <v>50</v>
      </c>
      <c r="E68" s="70" t="s">
        <v>17</v>
      </c>
      <c r="F68" s="71" t="s">
        <v>114</v>
      </c>
      <c r="G68" s="5">
        <f t="shared" si="4"/>
        <v>350</v>
      </c>
      <c r="H68" s="5">
        <v>7</v>
      </c>
      <c r="I68" s="15">
        <v>2.5</v>
      </c>
      <c r="J68" s="39">
        <f t="shared" si="6"/>
        <v>125</v>
      </c>
      <c r="K68" s="40" t="str">
        <f t="shared" si="7"/>
        <v>VYHOVUJE</v>
      </c>
      <c r="L68" s="92"/>
      <c r="M68" s="110"/>
      <c r="N68" s="92"/>
      <c r="O68" s="92"/>
      <c r="P68" s="95"/>
    </row>
    <row r="69" spans="2:16" ht="26.25" customHeight="1">
      <c r="B69" s="67">
        <v>63</v>
      </c>
      <c r="C69" s="68" t="s">
        <v>115</v>
      </c>
      <c r="D69" s="69">
        <v>40</v>
      </c>
      <c r="E69" s="70" t="s">
        <v>50</v>
      </c>
      <c r="F69" s="71" t="s">
        <v>138</v>
      </c>
      <c r="G69" s="5">
        <f t="shared" si="4"/>
        <v>400</v>
      </c>
      <c r="H69" s="5">
        <v>10</v>
      </c>
      <c r="I69" s="15">
        <v>6.4</v>
      </c>
      <c r="J69" s="39">
        <f t="shared" si="6"/>
        <v>256</v>
      </c>
      <c r="K69" s="40" t="str">
        <f t="shared" si="7"/>
        <v>VYHOVUJE</v>
      </c>
      <c r="L69" s="92"/>
      <c r="M69" s="110"/>
      <c r="N69" s="92"/>
      <c r="O69" s="92"/>
      <c r="P69" s="95"/>
    </row>
    <row r="70" spans="2:16" ht="26.25" customHeight="1">
      <c r="B70" s="67">
        <v>64</v>
      </c>
      <c r="C70" s="68" t="s">
        <v>61</v>
      </c>
      <c r="D70" s="69">
        <v>20</v>
      </c>
      <c r="E70" s="70" t="s">
        <v>17</v>
      </c>
      <c r="F70" s="71" t="s">
        <v>62</v>
      </c>
      <c r="G70" s="5">
        <f t="shared" si="4"/>
        <v>120</v>
      </c>
      <c r="H70" s="5">
        <v>6</v>
      </c>
      <c r="I70" s="15">
        <v>3.8</v>
      </c>
      <c r="J70" s="39">
        <f t="shared" si="6"/>
        <v>76</v>
      </c>
      <c r="K70" s="40" t="str">
        <f t="shared" si="7"/>
        <v>VYHOVUJE</v>
      </c>
      <c r="L70" s="92"/>
      <c r="M70" s="110"/>
      <c r="N70" s="92"/>
      <c r="O70" s="92"/>
      <c r="P70" s="95"/>
    </row>
    <row r="71" spans="2:16" ht="26.25" customHeight="1" thickBot="1">
      <c r="B71" s="77">
        <v>65</v>
      </c>
      <c r="C71" s="78" t="s">
        <v>116</v>
      </c>
      <c r="D71" s="79">
        <v>10</v>
      </c>
      <c r="E71" s="80" t="s">
        <v>17</v>
      </c>
      <c r="F71" s="81" t="s">
        <v>117</v>
      </c>
      <c r="G71" s="37">
        <f t="shared" si="4"/>
        <v>195</v>
      </c>
      <c r="H71" s="37">
        <v>19.5</v>
      </c>
      <c r="I71" s="38">
        <v>12</v>
      </c>
      <c r="J71" s="39">
        <f t="shared" si="6"/>
        <v>120</v>
      </c>
      <c r="K71" s="40" t="str">
        <f t="shared" si="7"/>
        <v>VYHOVUJE</v>
      </c>
      <c r="L71" s="93"/>
      <c r="M71" s="113"/>
      <c r="N71" s="93"/>
      <c r="O71" s="93"/>
      <c r="P71" s="96"/>
    </row>
    <row r="72" spans="2:16" ht="50.25" customHeight="1">
      <c r="B72" s="62">
        <v>66</v>
      </c>
      <c r="C72" s="63" t="s">
        <v>92</v>
      </c>
      <c r="D72" s="64">
        <v>6</v>
      </c>
      <c r="E72" s="65" t="s">
        <v>93</v>
      </c>
      <c r="F72" s="66" t="s">
        <v>118</v>
      </c>
      <c r="G72" s="28">
        <f t="shared" si="4"/>
        <v>75</v>
      </c>
      <c r="H72" s="28">
        <v>12.5</v>
      </c>
      <c r="I72" s="29">
        <v>12.5</v>
      </c>
      <c r="J72" s="30">
        <f t="shared" si="6"/>
        <v>75</v>
      </c>
      <c r="K72" s="31" t="str">
        <f t="shared" si="7"/>
        <v>VYHOVUJE</v>
      </c>
      <c r="L72" s="91" t="s">
        <v>22</v>
      </c>
      <c r="M72" s="109" t="s">
        <v>144</v>
      </c>
      <c r="N72" s="91" t="s">
        <v>145</v>
      </c>
      <c r="O72" s="91" t="s">
        <v>170</v>
      </c>
      <c r="P72" s="94" t="s">
        <v>171</v>
      </c>
    </row>
    <row r="73" spans="2:16" ht="50.25" customHeight="1">
      <c r="B73" s="67">
        <v>67</v>
      </c>
      <c r="C73" s="68" t="s">
        <v>39</v>
      </c>
      <c r="D73" s="69">
        <v>1</v>
      </c>
      <c r="E73" s="70" t="s">
        <v>17</v>
      </c>
      <c r="F73" s="71" t="s">
        <v>146</v>
      </c>
      <c r="G73" s="5">
        <f t="shared" si="4"/>
        <v>70</v>
      </c>
      <c r="H73" s="5">
        <v>70</v>
      </c>
      <c r="I73" s="15">
        <v>70</v>
      </c>
      <c r="J73" s="39">
        <f t="shared" si="6"/>
        <v>70</v>
      </c>
      <c r="K73" s="40" t="str">
        <f t="shared" si="7"/>
        <v>VYHOVUJE</v>
      </c>
      <c r="L73" s="92"/>
      <c r="M73" s="110"/>
      <c r="N73" s="92"/>
      <c r="O73" s="92"/>
      <c r="P73" s="95"/>
    </row>
    <row r="74" spans="2:16" ht="36.75" customHeight="1">
      <c r="B74" s="67">
        <v>68</v>
      </c>
      <c r="C74" s="68" t="s">
        <v>139</v>
      </c>
      <c r="D74" s="69">
        <v>1</v>
      </c>
      <c r="E74" s="70" t="s">
        <v>50</v>
      </c>
      <c r="F74" s="71" t="s">
        <v>147</v>
      </c>
      <c r="G74" s="5">
        <f t="shared" si="4"/>
        <v>70</v>
      </c>
      <c r="H74" s="5">
        <v>70</v>
      </c>
      <c r="I74" s="15">
        <v>70</v>
      </c>
      <c r="J74" s="39">
        <f t="shared" si="6"/>
        <v>70</v>
      </c>
      <c r="K74" s="40" t="str">
        <f t="shared" si="7"/>
        <v>VYHOVUJE</v>
      </c>
      <c r="L74" s="92"/>
      <c r="M74" s="110"/>
      <c r="N74" s="92"/>
      <c r="O74" s="92"/>
      <c r="P74" s="95"/>
    </row>
    <row r="75" spans="2:16" ht="36.75" customHeight="1">
      <c r="B75" s="67">
        <v>69</v>
      </c>
      <c r="C75" s="68" t="s">
        <v>140</v>
      </c>
      <c r="D75" s="69">
        <v>1</v>
      </c>
      <c r="E75" s="70" t="s">
        <v>50</v>
      </c>
      <c r="F75" s="71" t="s">
        <v>148</v>
      </c>
      <c r="G75" s="5">
        <f t="shared" si="4"/>
        <v>70</v>
      </c>
      <c r="H75" s="5">
        <v>70</v>
      </c>
      <c r="I75" s="15">
        <v>70</v>
      </c>
      <c r="J75" s="39">
        <f t="shared" si="6"/>
        <v>70</v>
      </c>
      <c r="K75" s="40" t="str">
        <f t="shared" si="7"/>
        <v>VYHOVUJE</v>
      </c>
      <c r="L75" s="92"/>
      <c r="M75" s="110"/>
      <c r="N75" s="92"/>
      <c r="O75" s="92"/>
      <c r="P75" s="95"/>
    </row>
    <row r="76" spans="2:16" ht="36.75" customHeight="1">
      <c r="B76" s="67">
        <v>70</v>
      </c>
      <c r="C76" s="68" t="s">
        <v>141</v>
      </c>
      <c r="D76" s="69">
        <v>1</v>
      </c>
      <c r="E76" s="70" t="s">
        <v>50</v>
      </c>
      <c r="F76" s="71" t="s">
        <v>149</v>
      </c>
      <c r="G76" s="5">
        <f t="shared" si="4"/>
        <v>70</v>
      </c>
      <c r="H76" s="5">
        <v>70</v>
      </c>
      <c r="I76" s="15">
        <v>70</v>
      </c>
      <c r="J76" s="39">
        <f t="shared" si="6"/>
        <v>70</v>
      </c>
      <c r="K76" s="40" t="str">
        <f t="shared" si="7"/>
        <v>VYHOVUJE</v>
      </c>
      <c r="L76" s="92"/>
      <c r="M76" s="110"/>
      <c r="N76" s="92"/>
      <c r="O76" s="92"/>
      <c r="P76" s="95"/>
    </row>
    <row r="77" spans="2:16" ht="56.25" customHeight="1">
      <c r="B77" s="67">
        <v>71</v>
      </c>
      <c r="C77" s="68" t="s">
        <v>142</v>
      </c>
      <c r="D77" s="69">
        <v>1</v>
      </c>
      <c r="E77" s="70" t="s">
        <v>31</v>
      </c>
      <c r="F77" s="71" t="s">
        <v>150</v>
      </c>
      <c r="G77" s="5">
        <f t="shared" si="4"/>
        <v>18.5</v>
      </c>
      <c r="H77" s="5">
        <v>18.5</v>
      </c>
      <c r="I77" s="15">
        <v>12.7</v>
      </c>
      <c r="J77" s="39">
        <f t="shared" si="6"/>
        <v>12.7</v>
      </c>
      <c r="K77" s="40" t="str">
        <f t="shared" si="7"/>
        <v>VYHOVUJE</v>
      </c>
      <c r="L77" s="92"/>
      <c r="M77" s="110"/>
      <c r="N77" s="92"/>
      <c r="O77" s="92"/>
      <c r="P77" s="95"/>
    </row>
    <row r="78" spans="2:16" ht="36.75" customHeight="1">
      <c r="B78" s="67">
        <v>72</v>
      </c>
      <c r="C78" s="68" t="s">
        <v>104</v>
      </c>
      <c r="D78" s="69">
        <v>10</v>
      </c>
      <c r="E78" s="70" t="s">
        <v>50</v>
      </c>
      <c r="F78" s="71" t="s">
        <v>151</v>
      </c>
      <c r="G78" s="5">
        <f t="shared" si="4"/>
        <v>150</v>
      </c>
      <c r="H78" s="5">
        <v>15</v>
      </c>
      <c r="I78" s="15">
        <v>9.3</v>
      </c>
      <c r="J78" s="39">
        <f t="shared" si="6"/>
        <v>93</v>
      </c>
      <c r="K78" s="40" t="str">
        <f t="shared" si="7"/>
        <v>VYHOVUJE</v>
      </c>
      <c r="L78" s="92"/>
      <c r="M78" s="110"/>
      <c r="N78" s="92"/>
      <c r="O78" s="92"/>
      <c r="P78" s="95"/>
    </row>
    <row r="79" spans="2:16" ht="36.75" customHeight="1">
      <c r="B79" s="67">
        <v>73</v>
      </c>
      <c r="C79" s="68" t="s">
        <v>143</v>
      </c>
      <c r="D79" s="69">
        <v>3</v>
      </c>
      <c r="E79" s="70" t="s">
        <v>17</v>
      </c>
      <c r="F79" s="71" t="s">
        <v>152</v>
      </c>
      <c r="G79" s="5">
        <f t="shared" si="4"/>
        <v>109.5</v>
      </c>
      <c r="H79" s="5">
        <v>36.5</v>
      </c>
      <c r="I79" s="15">
        <v>36</v>
      </c>
      <c r="J79" s="39">
        <f t="shared" si="6"/>
        <v>108</v>
      </c>
      <c r="K79" s="40" t="str">
        <f t="shared" si="7"/>
        <v>VYHOVUJE</v>
      </c>
      <c r="L79" s="92"/>
      <c r="M79" s="110"/>
      <c r="N79" s="92"/>
      <c r="O79" s="92"/>
      <c r="P79" s="95"/>
    </row>
    <row r="80" spans="2:16" ht="36.75" customHeight="1">
      <c r="B80" s="67">
        <v>74</v>
      </c>
      <c r="C80" s="68" t="s">
        <v>60</v>
      </c>
      <c r="D80" s="69">
        <v>1</v>
      </c>
      <c r="E80" s="70" t="s">
        <v>17</v>
      </c>
      <c r="F80" s="71" t="s">
        <v>153</v>
      </c>
      <c r="G80" s="5">
        <f t="shared" si="4"/>
        <v>12</v>
      </c>
      <c r="H80" s="5">
        <v>12</v>
      </c>
      <c r="I80" s="15">
        <v>7.8</v>
      </c>
      <c r="J80" s="39">
        <f t="shared" si="6"/>
        <v>7.8</v>
      </c>
      <c r="K80" s="40" t="str">
        <f t="shared" si="7"/>
        <v>VYHOVUJE</v>
      </c>
      <c r="L80" s="92"/>
      <c r="M80" s="110"/>
      <c r="N80" s="92"/>
      <c r="O80" s="92"/>
      <c r="P80" s="95"/>
    </row>
    <row r="81" spans="2:16" ht="36.75" customHeight="1" thickBot="1">
      <c r="B81" s="77">
        <v>75</v>
      </c>
      <c r="C81" s="78" t="s">
        <v>115</v>
      </c>
      <c r="D81" s="79">
        <v>5</v>
      </c>
      <c r="E81" s="80" t="s">
        <v>50</v>
      </c>
      <c r="F81" s="81" t="s">
        <v>138</v>
      </c>
      <c r="G81" s="37">
        <f t="shared" si="4"/>
        <v>50</v>
      </c>
      <c r="H81" s="37">
        <v>10</v>
      </c>
      <c r="I81" s="38">
        <v>6.4</v>
      </c>
      <c r="J81" s="39">
        <f t="shared" si="6"/>
        <v>32</v>
      </c>
      <c r="K81" s="40" t="str">
        <f t="shared" si="7"/>
        <v>VYHOVUJE</v>
      </c>
      <c r="L81" s="93"/>
      <c r="M81" s="113"/>
      <c r="N81" s="93"/>
      <c r="O81" s="93"/>
      <c r="P81" s="96"/>
    </row>
    <row r="82" spans="2:16" ht="48.75" customHeight="1">
      <c r="B82" s="62">
        <v>76</v>
      </c>
      <c r="C82" s="63" t="s">
        <v>92</v>
      </c>
      <c r="D82" s="64">
        <v>20</v>
      </c>
      <c r="E82" s="65" t="s">
        <v>93</v>
      </c>
      <c r="F82" s="66" t="s">
        <v>154</v>
      </c>
      <c r="G82" s="28">
        <f t="shared" si="4"/>
        <v>250</v>
      </c>
      <c r="H82" s="28">
        <v>12.5</v>
      </c>
      <c r="I82" s="29">
        <v>12.5</v>
      </c>
      <c r="J82" s="44">
        <f t="shared" si="6"/>
        <v>250</v>
      </c>
      <c r="K82" s="45" t="str">
        <f t="shared" si="7"/>
        <v>VYHOVUJE</v>
      </c>
      <c r="L82" s="91" t="s">
        <v>22</v>
      </c>
      <c r="M82" s="109" t="s">
        <v>19</v>
      </c>
      <c r="N82" s="91"/>
      <c r="O82" s="91" t="s">
        <v>172</v>
      </c>
      <c r="P82" s="94" t="s">
        <v>173</v>
      </c>
    </row>
    <row r="83" spans="2:16" ht="24.75" customHeight="1">
      <c r="B83" s="67">
        <v>77</v>
      </c>
      <c r="C83" s="68" t="s">
        <v>70</v>
      </c>
      <c r="D83" s="69">
        <v>2</v>
      </c>
      <c r="E83" s="70" t="s">
        <v>17</v>
      </c>
      <c r="F83" s="71" t="s">
        <v>155</v>
      </c>
      <c r="G83" s="5">
        <f t="shared" si="4"/>
        <v>140</v>
      </c>
      <c r="H83" s="5">
        <v>70</v>
      </c>
      <c r="I83" s="15">
        <v>31.5</v>
      </c>
      <c r="J83" s="39">
        <f t="shared" si="6"/>
        <v>63</v>
      </c>
      <c r="K83" s="40" t="str">
        <f t="shared" si="7"/>
        <v>VYHOVUJE</v>
      </c>
      <c r="L83" s="92"/>
      <c r="M83" s="110"/>
      <c r="N83" s="92"/>
      <c r="O83" s="92"/>
      <c r="P83" s="95"/>
    </row>
    <row r="84" spans="2:16" ht="40.5" customHeight="1">
      <c r="B84" s="67">
        <v>78</v>
      </c>
      <c r="C84" s="68" t="s">
        <v>79</v>
      </c>
      <c r="D84" s="69">
        <v>5</v>
      </c>
      <c r="E84" s="70" t="s">
        <v>17</v>
      </c>
      <c r="F84" s="71" t="s">
        <v>80</v>
      </c>
      <c r="G84" s="5">
        <f t="shared" si="4"/>
        <v>110</v>
      </c>
      <c r="H84" s="5">
        <v>22</v>
      </c>
      <c r="I84" s="15">
        <v>22</v>
      </c>
      <c r="J84" s="39">
        <f t="shared" si="6"/>
        <v>110</v>
      </c>
      <c r="K84" s="40" t="str">
        <f t="shared" si="7"/>
        <v>VYHOVUJE</v>
      </c>
      <c r="L84" s="92"/>
      <c r="M84" s="110"/>
      <c r="N84" s="92"/>
      <c r="O84" s="92"/>
      <c r="P84" s="95"/>
    </row>
    <row r="85" spans="2:16" ht="45.75" customHeight="1">
      <c r="B85" s="67">
        <v>79</v>
      </c>
      <c r="C85" s="68" t="s">
        <v>26</v>
      </c>
      <c r="D85" s="69">
        <v>5</v>
      </c>
      <c r="E85" s="70" t="s">
        <v>17</v>
      </c>
      <c r="F85" s="71" t="s">
        <v>41</v>
      </c>
      <c r="G85" s="5">
        <f t="shared" si="4"/>
        <v>100</v>
      </c>
      <c r="H85" s="5">
        <v>20</v>
      </c>
      <c r="I85" s="15">
        <v>8.8</v>
      </c>
      <c r="J85" s="39">
        <f t="shared" si="6"/>
        <v>44</v>
      </c>
      <c r="K85" s="40" t="str">
        <f t="shared" si="7"/>
        <v>VYHOVUJE</v>
      </c>
      <c r="L85" s="92"/>
      <c r="M85" s="110"/>
      <c r="N85" s="92"/>
      <c r="O85" s="92"/>
      <c r="P85" s="95"/>
    </row>
    <row r="86" spans="2:16" ht="24.75" customHeight="1">
      <c r="B86" s="67">
        <v>80</v>
      </c>
      <c r="C86" s="68" t="s">
        <v>99</v>
      </c>
      <c r="D86" s="69">
        <v>2</v>
      </c>
      <c r="E86" s="70" t="s">
        <v>50</v>
      </c>
      <c r="F86" s="71" t="s">
        <v>100</v>
      </c>
      <c r="G86" s="5">
        <f t="shared" si="4"/>
        <v>104</v>
      </c>
      <c r="H86" s="5">
        <v>52</v>
      </c>
      <c r="I86" s="15">
        <v>13.2</v>
      </c>
      <c r="J86" s="39">
        <f t="shared" si="6"/>
        <v>26.4</v>
      </c>
      <c r="K86" s="40" t="str">
        <f t="shared" si="7"/>
        <v>VYHOVUJE</v>
      </c>
      <c r="L86" s="92"/>
      <c r="M86" s="110"/>
      <c r="N86" s="92"/>
      <c r="O86" s="92"/>
      <c r="P86" s="95"/>
    </row>
    <row r="87" spans="2:16" ht="24.75" customHeight="1">
      <c r="B87" s="67">
        <v>81</v>
      </c>
      <c r="C87" s="68" t="s">
        <v>110</v>
      </c>
      <c r="D87" s="69">
        <v>2</v>
      </c>
      <c r="E87" s="70" t="s">
        <v>17</v>
      </c>
      <c r="F87" s="71" t="s">
        <v>112</v>
      </c>
      <c r="G87" s="5">
        <f t="shared" si="4"/>
        <v>24</v>
      </c>
      <c r="H87" s="5">
        <v>12</v>
      </c>
      <c r="I87" s="15">
        <v>12</v>
      </c>
      <c r="J87" s="39">
        <f t="shared" si="6"/>
        <v>24</v>
      </c>
      <c r="K87" s="40" t="str">
        <f t="shared" si="7"/>
        <v>VYHOVUJE</v>
      </c>
      <c r="L87" s="92"/>
      <c r="M87" s="110"/>
      <c r="N87" s="92"/>
      <c r="O87" s="92"/>
      <c r="P87" s="95"/>
    </row>
    <row r="88" spans="2:16" ht="24.75" customHeight="1">
      <c r="B88" s="67">
        <v>82</v>
      </c>
      <c r="C88" s="68" t="s">
        <v>113</v>
      </c>
      <c r="D88" s="69">
        <v>2</v>
      </c>
      <c r="E88" s="70" t="s">
        <v>17</v>
      </c>
      <c r="F88" s="71" t="s">
        <v>114</v>
      </c>
      <c r="G88" s="5">
        <f t="shared" si="4"/>
        <v>14</v>
      </c>
      <c r="H88" s="5">
        <v>7</v>
      </c>
      <c r="I88" s="15">
        <v>2.5</v>
      </c>
      <c r="J88" s="39">
        <f t="shared" si="6"/>
        <v>5</v>
      </c>
      <c r="K88" s="40" t="str">
        <f t="shared" si="7"/>
        <v>VYHOVUJE</v>
      </c>
      <c r="L88" s="92"/>
      <c r="M88" s="110"/>
      <c r="N88" s="92"/>
      <c r="O88" s="92"/>
      <c r="P88" s="95"/>
    </row>
    <row r="89" spans="2:16" ht="35.25" customHeight="1" thickBot="1">
      <c r="B89" s="77">
        <v>83</v>
      </c>
      <c r="C89" s="78" t="s">
        <v>115</v>
      </c>
      <c r="D89" s="79">
        <v>12</v>
      </c>
      <c r="E89" s="80" t="s">
        <v>50</v>
      </c>
      <c r="F89" s="81" t="s">
        <v>138</v>
      </c>
      <c r="G89" s="37">
        <f t="shared" si="4"/>
        <v>120</v>
      </c>
      <c r="H89" s="37">
        <v>10</v>
      </c>
      <c r="I89" s="38">
        <v>6.4</v>
      </c>
      <c r="J89" s="35">
        <f t="shared" si="6"/>
        <v>76.80000000000001</v>
      </c>
      <c r="K89" s="36" t="str">
        <f t="shared" si="7"/>
        <v>VYHOVUJE</v>
      </c>
      <c r="L89" s="93"/>
      <c r="M89" s="113"/>
      <c r="N89" s="93"/>
      <c r="O89" s="93"/>
      <c r="P89" s="96"/>
    </row>
    <row r="90" spans="2:16" ht="31.5" customHeight="1">
      <c r="B90" s="62">
        <v>84</v>
      </c>
      <c r="C90" s="63" t="s">
        <v>140</v>
      </c>
      <c r="D90" s="64">
        <v>1</v>
      </c>
      <c r="E90" s="65" t="s">
        <v>50</v>
      </c>
      <c r="F90" s="66" t="s">
        <v>148</v>
      </c>
      <c r="G90" s="28">
        <f t="shared" si="4"/>
        <v>70</v>
      </c>
      <c r="H90" s="28">
        <v>70</v>
      </c>
      <c r="I90" s="29">
        <v>70</v>
      </c>
      <c r="J90" s="44">
        <f t="shared" si="6"/>
        <v>70</v>
      </c>
      <c r="K90" s="45" t="str">
        <f t="shared" si="7"/>
        <v>VYHOVUJE</v>
      </c>
      <c r="L90" s="97" t="s">
        <v>22</v>
      </c>
      <c r="M90" s="127" t="s">
        <v>19</v>
      </c>
      <c r="N90" s="97"/>
      <c r="O90" s="97" t="s">
        <v>174</v>
      </c>
      <c r="P90" s="100" t="s">
        <v>175</v>
      </c>
    </row>
    <row r="91" spans="2:16" ht="31.5" customHeight="1">
      <c r="B91" s="67">
        <v>85</v>
      </c>
      <c r="C91" s="68" t="s">
        <v>32</v>
      </c>
      <c r="D91" s="69">
        <v>1</v>
      </c>
      <c r="E91" s="70" t="s">
        <v>17</v>
      </c>
      <c r="F91" s="71" t="s">
        <v>156</v>
      </c>
      <c r="G91" s="5">
        <f t="shared" si="4"/>
        <v>30</v>
      </c>
      <c r="H91" s="5">
        <v>30</v>
      </c>
      <c r="I91" s="15">
        <v>30</v>
      </c>
      <c r="J91" s="39">
        <f t="shared" si="6"/>
        <v>30</v>
      </c>
      <c r="K91" s="40" t="str">
        <f t="shared" si="7"/>
        <v>VYHOVUJE</v>
      </c>
      <c r="L91" s="98"/>
      <c r="M91" s="128"/>
      <c r="N91" s="98"/>
      <c r="O91" s="98"/>
      <c r="P91" s="101"/>
    </row>
    <row r="92" spans="2:16" ht="31.5" customHeight="1">
      <c r="B92" s="67">
        <v>86</v>
      </c>
      <c r="C92" s="68" t="s">
        <v>110</v>
      </c>
      <c r="D92" s="69">
        <v>30</v>
      </c>
      <c r="E92" s="70" t="s">
        <v>17</v>
      </c>
      <c r="F92" s="71" t="s">
        <v>137</v>
      </c>
      <c r="G92" s="5">
        <f t="shared" si="4"/>
        <v>330</v>
      </c>
      <c r="H92" s="5">
        <v>11</v>
      </c>
      <c r="I92" s="15">
        <v>7.1</v>
      </c>
      <c r="J92" s="39">
        <f t="shared" si="6"/>
        <v>213</v>
      </c>
      <c r="K92" s="40" t="str">
        <f t="shared" si="7"/>
        <v>VYHOVUJE</v>
      </c>
      <c r="L92" s="98"/>
      <c r="M92" s="128"/>
      <c r="N92" s="98"/>
      <c r="O92" s="98"/>
      <c r="P92" s="101"/>
    </row>
    <row r="93" spans="2:16" ht="31.5" customHeight="1">
      <c r="B93" s="67">
        <v>87</v>
      </c>
      <c r="C93" s="68" t="s">
        <v>110</v>
      </c>
      <c r="D93" s="69">
        <v>10</v>
      </c>
      <c r="E93" s="70" t="s">
        <v>17</v>
      </c>
      <c r="F93" s="71" t="s">
        <v>111</v>
      </c>
      <c r="G93" s="5">
        <f t="shared" si="4"/>
        <v>40</v>
      </c>
      <c r="H93" s="5">
        <v>4</v>
      </c>
      <c r="I93" s="15">
        <v>2.1</v>
      </c>
      <c r="J93" s="39">
        <f t="shared" si="6"/>
        <v>21</v>
      </c>
      <c r="K93" s="40" t="str">
        <f t="shared" si="7"/>
        <v>VYHOVUJE</v>
      </c>
      <c r="L93" s="98"/>
      <c r="M93" s="128"/>
      <c r="N93" s="98"/>
      <c r="O93" s="98"/>
      <c r="P93" s="101"/>
    </row>
    <row r="94" spans="2:16" ht="31.5" customHeight="1">
      <c r="B94" s="77">
        <v>88</v>
      </c>
      <c r="C94" s="78" t="s">
        <v>113</v>
      </c>
      <c r="D94" s="79">
        <v>10</v>
      </c>
      <c r="E94" s="80" t="s">
        <v>17</v>
      </c>
      <c r="F94" s="81" t="s">
        <v>114</v>
      </c>
      <c r="G94" s="37">
        <f t="shared" si="4"/>
        <v>70</v>
      </c>
      <c r="H94" s="37">
        <v>7</v>
      </c>
      <c r="I94" s="38">
        <v>2.5</v>
      </c>
      <c r="J94" s="39">
        <f t="shared" si="6"/>
        <v>25</v>
      </c>
      <c r="K94" s="40" t="str">
        <f t="shared" si="7"/>
        <v>VYHOVUJE</v>
      </c>
      <c r="L94" s="98"/>
      <c r="M94" s="128"/>
      <c r="N94" s="98"/>
      <c r="O94" s="98"/>
      <c r="P94" s="101"/>
    </row>
    <row r="95" spans="2:16" ht="31.5" customHeight="1" thickBot="1">
      <c r="B95" s="83">
        <v>89</v>
      </c>
      <c r="C95" s="84" t="s">
        <v>115</v>
      </c>
      <c r="D95" s="85">
        <v>1</v>
      </c>
      <c r="E95" s="86" t="s">
        <v>50</v>
      </c>
      <c r="F95" s="87" t="s">
        <v>138</v>
      </c>
      <c r="G95" s="6">
        <f t="shared" si="4"/>
        <v>10</v>
      </c>
      <c r="H95" s="6">
        <v>10</v>
      </c>
      <c r="I95" s="41">
        <v>6.4</v>
      </c>
      <c r="J95" s="42">
        <f t="shared" si="6"/>
        <v>6.4</v>
      </c>
      <c r="K95" s="43" t="str">
        <f t="shared" si="7"/>
        <v>VYHOVUJE</v>
      </c>
      <c r="L95" s="99"/>
      <c r="M95" s="129"/>
      <c r="N95" s="99"/>
      <c r="O95" s="99"/>
      <c r="P95" s="102"/>
    </row>
    <row r="96" spans="1:14" ht="13.5" customHeight="1" thickBot="1" thickTop="1">
      <c r="A96" s="88"/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</row>
    <row r="97" spans="1:14" ht="60.75" customHeight="1" thickBot="1" thickTop="1">
      <c r="A97" s="89"/>
      <c r="B97" s="118" t="s">
        <v>9</v>
      </c>
      <c r="C97" s="118"/>
      <c r="D97" s="118"/>
      <c r="E97" s="118"/>
      <c r="F97" s="118"/>
      <c r="G97" s="8"/>
      <c r="H97" s="23" t="s">
        <v>2</v>
      </c>
      <c r="I97" s="106" t="s">
        <v>3</v>
      </c>
      <c r="J97" s="107"/>
      <c r="K97" s="108"/>
      <c r="L97" s="10"/>
      <c r="M97" s="7"/>
      <c r="N97" s="7"/>
    </row>
    <row r="98" spans="1:12" ht="33" customHeight="1" thickBot="1" thickTop="1">
      <c r="A98" s="89"/>
      <c r="B98" s="117" t="s">
        <v>10</v>
      </c>
      <c r="C98" s="117"/>
      <c r="D98" s="117"/>
      <c r="E98" s="117"/>
      <c r="F98" s="117"/>
      <c r="G98" s="9"/>
      <c r="H98" s="22">
        <f>SUM(G7:G95)</f>
        <v>37856</v>
      </c>
      <c r="I98" s="114">
        <f>SUM(J7:J95)</f>
        <v>27997.4</v>
      </c>
      <c r="J98" s="115"/>
      <c r="K98" s="116"/>
      <c r="L98" s="90"/>
    </row>
    <row r="99" spans="3:13" ht="15.75" thickTop="1">
      <c r="C99" s="1"/>
      <c r="D99" s="1"/>
      <c r="E99" s="1"/>
      <c r="F99" s="1"/>
      <c r="G99" s="1"/>
      <c r="L99" s="1"/>
      <c r="M99" s="1"/>
    </row>
    <row r="100" spans="3:13" ht="15">
      <c r="C100" s="1"/>
      <c r="D100" s="1"/>
      <c r="E100" s="1"/>
      <c r="F100" s="1"/>
      <c r="G100" s="1"/>
      <c r="L100" s="1"/>
      <c r="M100" s="1"/>
    </row>
    <row r="101" spans="3:13" ht="15">
      <c r="C101" s="1"/>
      <c r="D101" s="1"/>
      <c r="E101" s="1"/>
      <c r="F101" s="1"/>
      <c r="G101" s="1"/>
      <c r="L101" s="1"/>
      <c r="M101" s="1"/>
    </row>
    <row r="102" spans="3:13" ht="15">
      <c r="C102" s="1"/>
      <c r="D102" s="1"/>
      <c r="E102" s="1"/>
      <c r="F102" s="1"/>
      <c r="G102" s="1"/>
      <c r="L102" s="1"/>
      <c r="M102" s="1"/>
    </row>
    <row r="103" spans="3:13" ht="15">
      <c r="C103" s="1"/>
      <c r="D103" s="1"/>
      <c r="E103" s="1"/>
      <c r="F103" s="1"/>
      <c r="G103" s="1"/>
      <c r="L103" s="1"/>
      <c r="M103" s="1"/>
    </row>
    <row r="104" spans="3:13" ht="15">
      <c r="C104" s="1"/>
      <c r="D104" s="1"/>
      <c r="E104" s="1"/>
      <c r="F104" s="1"/>
      <c r="G104" s="1"/>
      <c r="L104" s="1"/>
      <c r="M104" s="1"/>
    </row>
    <row r="105" spans="3:13" ht="15">
      <c r="C105" s="1"/>
      <c r="D105" s="1"/>
      <c r="E105" s="1"/>
      <c r="F105" s="1"/>
      <c r="G105" s="1"/>
      <c r="L105" s="1"/>
      <c r="M105" s="1"/>
    </row>
    <row r="106" spans="3:13" ht="15">
      <c r="C106" s="1"/>
      <c r="D106" s="1"/>
      <c r="E106" s="1"/>
      <c r="F106" s="1"/>
      <c r="G106" s="1"/>
      <c r="L106" s="1"/>
      <c r="M106" s="1"/>
    </row>
    <row r="107" spans="3:13" ht="15">
      <c r="C107" s="1"/>
      <c r="D107" s="1"/>
      <c r="E107" s="1"/>
      <c r="F107" s="1"/>
      <c r="G107" s="1"/>
      <c r="L107" s="1"/>
      <c r="M107" s="1"/>
    </row>
    <row r="108" spans="3:13" ht="15">
      <c r="C108" s="1"/>
      <c r="D108" s="1"/>
      <c r="E108" s="1"/>
      <c r="F108" s="1"/>
      <c r="G108" s="1"/>
      <c r="L108" s="1"/>
      <c r="M108" s="1"/>
    </row>
    <row r="109" spans="3:13" ht="15">
      <c r="C109" s="1"/>
      <c r="D109" s="1"/>
      <c r="E109" s="1"/>
      <c r="F109" s="1"/>
      <c r="G109" s="1"/>
      <c r="L109" s="1"/>
      <c r="M109" s="1"/>
    </row>
    <row r="110" spans="3:13" ht="15">
      <c r="C110" s="1"/>
      <c r="D110" s="1"/>
      <c r="E110" s="1"/>
      <c r="F110" s="1"/>
      <c r="G110" s="1"/>
      <c r="L110" s="1"/>
      <c r="M110" s="1"/>
    </row>
    <row r="111" spans="3:13" ht="15">
      <c r="C111" s="1"/>
      <c r="D111" s="1"/>
      <c r="E111" s="1"/>
      <c r="F111" s="1"/>
      <c r="G111" s="1"/>
      <c r="L111" s="1"/>
      <c r="M111" s="1"/>
    </row>
    <row r="112" spans="3:13" ht="15">
      <c r="C112" s="1"/>
      <c r="D112" s="1"/>
      <c r="E112" s="1"/>
      <c r="F112" s="1"/>
      <c r="G112" s="1"/>
      <c r="L112" s="1"/>
      <c r="M112" s="1"/>
    </row>
    <row r="113" spans="3:13" ht="15">
      <c r="C113" s="1"/>
      <c r="D113" s="1"/>
      <c r="E113" s="1"/>
      <c r="F113" s="1"/>
      <c r="G113" s="1"/>
      <c r="L113" s="1"/>
      <c r="M113" s="1"/>
    </row>
    <row r="114" spans="3:13" ht="15">
      <c r="C114" s="1"/>
      <c r="D114" s="1"/>
      <c r="E114" s="1"/>
      <c r="F114" s="1"/>
      <c r="G114" s="1"/>
      <c r="L114" s="1"/>
      <c r="M114" s="1"/>
    </row>
    <row r="115" spans="3:13" ht="15">
      <c r="C115" s="1"/>
      <c r="D115" s="1"/>
      <c r="E115" s="1"/>
      <c r="F115" s="1"/>
      <c r="G115" s="1"/>
      <c r="L115" s="1"/>
      <c r="M115" s="1"/>
    </row>
    <row r="116" spans="3:13" ht="15">
      <c r="C116" s="1"/>
      <c r="D116" s="1"/>
      <c r="E116" s="1"/>
      <c r="F116" s="1"/>
      <c r="G116" s="1"/>
      <c r="L116" s="1"/>
      <c r="M116" s="1"/>
    </row>
    <row r="117" spans="3:13" ht="15">
      <c r="C117" s="1"/>
      <c r="D117" s="1"/>
      <c r="E117" s="1"/>
      <c r="F117" s="1"/>
      <c r="G117" s="1"/>
      <c r="L117" s="1"/>
      <c r="M117" s="1"/>
    </row>
    <row r="118" spans="3:13" ht="15">
      <c r="C118" s="1"/>
      <c r="D118" s="1"/>
      <c r="E118" s="1"/>
      <c r="F118" s="1"/>
      <c r="G118" s="1"/>
      <c r="L118" s="1"/>
      <c r="M118" s="1"/>
    </row>
    <row r="119" spans="3:13" ht="15">
      <c r="C119" s="1"/>
      <c r="D119" s="1"/>
      <c r="E119" s="1"/>
      <c r="F119" s="1"/>
      <c r="G119" s="1"/>
      <c r="L119" s="1"/>
      <c r="M119" s="1"/>
    </row>
    <row r="120" spans="3:13" ht="15">
      <c r="C120" s="1"/>
      <c r="D120" s="1"/>
      <c r="E120" s="1"/>
      <c r="F120" s="1"/>
      <c r="G120" s="1"/>
      <c r="L120" s="1"/>
      <c r="M120" s="1"/>
    </row>
    <row r="121" spans="3:13" ht="15">
      <c r="C121" s="1"/>
      <c r="D121" s="1"/>
      <c r="E121" s="1"/>
      <c r="F121" s="1"/>
      <c r="G121" s="1"/>
      <c r="L121" s="1"/>
      <c r="M121" s="1"/>
    </row>
    <row r="122" spans="3:13" ht="15">
      <c r="C122" s="1"/>
      <c r="D122" s="1"/>
      <c r="E122" s="1"/>
      <c r="F122" s="1"/>
      <c r="G122" s="1"/>
      <c r="L122" s="1"/>
      <c r="M122" s="1"/>
    </row>
    <row r="123" spans="3:13" ht="15">
      <c r="C123" s="1"/>
      <c r="D123" s="1"/>
      <c r="E123" s="1"/>
      <c r="F123" s="1"/>
      <c r="G123" s="1"/>
      <c r="L123" s="1"/>
      <c r="M123" s="1"/>
    </row>
    <row r="124" spans="3:13" ht="15">
      <c r="C124" s="1"/>
      <c r="D124" s="1"/>
      <c r="E124" s="1"/>
      <c r="F124" s="1"/>
      <c r="G124" s="1"/>
      <c r="L124" s="1"/>
      <c r="M124" s="1"/>
    </row>
    <row r="125" spans="3:13" ht="15">
      <c r="C125" s="1"/>
      <c r="D125" s="1"/>
      <c r="E125" s="1"/>
      <c r="F125" s="1"/>
      <c r="G125" s="1"/>
      <c r="L125" s="1"/>
      <c r="M125" s="1"/>
    </row>
    <row r="126" spans="3:13" ht="15">
      <c r="C126" s="1"/>
      <c r="D126" s="1"/>
      <c r="E126" s="1"/>
      <c r="F126" s="1"/>
      <c r="G126" s="1"/>
      <c r="L126" s="1"/>
      <c r="M126" s="1"/>
    </row>
    <row r="127" spans="3:13" ht="15">
      <c r="C127" s="1"/>
      <c r="D127" s="1"/>
      <c r="E127" s="1"/>
      <c r="F127" s="1"/>
      <c r="G127" s="1"/>
      <c r="L127" s="1"/>
      <c r="M127" s="1"/>
    </row>
    <row r="128" spans="3:13" ht="15">
      <c r="C128" s="1"/>
      <c r="D128" s="1"/>
      <c r="E128" s="1"/>
      <c r="F128" s="1"/>
      <c r="G128" s="1"/>
      <c r="L128" s="1"/>
      <c r="M128" s="1"/>
    </row>
    <row r="129" spans="3:13" ht="15">
      <c r="C129" s="1"/>
      <c r="D129" s="1"/>
      <c r="E129" s="1"/>
      <c r="F129" s="1"/>
      <c r="G129" s="1"/>
      <c r="L129" s="1"/>
      <c r="M129" s="1"/>
    </row>
    <row r="130" spans="3:13" ht="15">
      <c r="C130" s="1"/>
      <c r="D130" s="1"/>
      <c r="E130" s="1"/>
      <c r="F130" s="1"/>
      <c r="G130" s="1"/>
      <c r="L130" s="1"/>
      <c r="M130" s="1"/>
    </row>
    <row r="131" spans="3:13" ht="15">
      <c r="C131" s="1"/>
      <c r="D131" s="1"/>
      <c r="E131" s="1"/>
      <c r="F131" s="1"/>
      <c r="G131" s="1"/>
      <c r="L131" s="1"/>
      <c r="M131" s="1"/>
    </row>
    <row r="132" spans="3:13" ht="15">
      <c r="C132" s="1"/>
      <c r="D132" s="1"/>
      <c r="E132" s="1"/>
      <c r="F132" s="1"/>
      <c r="G132" s="1"/>
      <c r="L132" s="1"/>
      <c r="M132" s="1"/>
    </row>
    <row r="133" spans="3:13" ht="15">
      <c r="C133" s="1"/>
      <c r="D133" s="1"/>
      <c r="E133" s="1"/>
      <c r="F133" s="1"/>
      <c r="G133" s="1"/>
      <c r="L133" s="1"/>
      <c r="M133" s="1"/>
    </row>
    <row r="134" spans="3:13" ht="15">
      <c r="C134" s="1"/>
      <c r="D134" s="1"/>
      <c r="E134" s="1"/>
      <c r="F134" s="1"/>
      <c r="G134" s="1"/>
      <c r="L134" s="1"/>
      <c r="M134" s="1"/>
    </row>
    <row r="135" spans="3:13" ht="15">
      <c r="C135" s="1"/>
      <c r="D135" s="1"/>
      <c r="E135" s="1"/>
      <c r="F135" s="1"/>
      <c r="G135" s="1"/>
      <c r="L135" s="1"/>
      <c r="M135" s="1"/>
    </row>
    <row r="136" spans="3:13" ht="15">
      <c r="C136" s="1"/>
      <c r="D136" s="1"/>
      <c r="E136" s="1"/>
      <c r="F136" s="1"/>
      <c r="G136" s="1"/>
      <c r="L136" s="1"/>
      <c r="M136" s="1"/>
    </row>
    <row r="137" spans="3:13" ht="15">
      <c r="C137" s="1"/>
      <c r="D137" s="1"/>
      <c r="E137" s="1"/>
      <c r="F137" s="1"/>
      <c r="G137" s="1"/>
      <c r="L137" s="1"/>
      <c r="M137" s="1"/>
    </row>
    <row r="138" spans="3:13" ht="15">
      <c r="C138" s="1"/>
      <c r="D138" s="1"/>
      <c r="E138" s="1"/>
      <c r="F138" s="1"/>
      <c r="G138" s="1"/>
      <c r="L138" s="1"/>
      <c r="M138" s="1"/>
    </row>
    <row r="139" spans="3:13" ht="15">
      <c r="C139" s="1"/>
      <c r="D139" s="1"/>
      <c r="E139" s="1"/>
      <c r="F139" s="1"/>
      <c r="G139" s="1"/>
      <c r="L139" s="1"/>
      <c r="M139" s="1"/>
    </row>
    <row r="140" spans="3:13" ht="15">
      <c r="C140" s="1"/>
      <c r="D140" s="1"/>
      <c r="E140" s="1"/>
      <c r="F140" s="1"/>
      <c r="G140" s="1"/>
      <c r="L140" s="1"/>
      <c r="M140" s="1"/>
    </row>
    <row r="141" spans="3:13" ht="15">
      <c r="C141" s="1"/>
      <c r="D141" s="1"/>
      <c r="E141" s="1"/>
      <c r="F141" s="1"/>
      <c r="G141" s="1"/>
      <c r="L141" s="1"/>
      <c r="M141" s="1"/>
    </row>
    <row r="142" spans="3:13" ht="15">
      <c r="C142" s="1"/>
      <c r="D142" s="1"/>
      <c r="E142" s="1"/>
      <c r="F142" s="1"/>
      <c r="G142" s="1"/>
      <c r="L142" s="1"/>
      <c r="M142" s="1"/>
    </row>
    <row r="143" spans="3:13" ht="15">
      <c r="C143" s="1"/>
      <c r="D143" s="1"/>
      <c r="E143" s="1"/>
      <c r="F143" s="1"/>
      <c r="G143" s="1"/>
      <c r="L143" s="1"/>
      <c r="M143" s="1"/>
    </row>
    <row r="144" spans="3:13" ht="15">
      <c r="C144" s="1"/>
      <c r="D144" s="1"/>
      <c r="E144" s="1"/>
      <c r="F144" s="1"/>
      <c r="G144" s="1"/>
      <c r="L144" s="1"/>
      <c r="M144" s="1"/>
    </row>
    <row r="145" spans="3:13" ht="15">
      <c r="C145" s="1"/>
      <c r="D145" s="1"/>
      <c r="E145" s="1"/>
      <c r="F145" s="1"/>
      <c r="G145" s="1"/>
      <c r="L145" s="1"/>
      <c r="M145" s="1"/>
    </row>
    <row r="146" spans="3:13" ht="15">
      <c r="C146" s="1"/>
      <c r="D146" s="1"/>
      <c r="E146" s="1"/>
      <c r="F146" s="1"/>
      <c r="G146" s="1"/>
      <c r="L146" s="1"/>
      <c r="M146" s="1"/>
    </row>
    <row r="147" spans="3:13" ht="15">
      <c r="C147" s="1"/>
      <c r="D147" s="1"/>
      <c r="E147" s="1"/>
      <c r="F147" s="1"/>
      <c r="G147" s="1"/>
      <c r="L147" s="1"/>
      <c r="M147" s="1"/>
    </row>
    <row r="148" spans="3:13" ht="15">
      <c r="C148" s="1"/>
      <c r="D148" s="1"/>
      <c r="E148" s="1"/>
      <c r="F148" s="1"/>
      <c r="G148" s="1"/>
      <c r="L148" s="1"/>
      <c r="M148" s="1"/>
    </row>
    <row r="149" spans="3:13" ht="15">
      <c r="C149" s="1"/>
      <c r="D149" s="1"/>
      <c r="E149" s="1"/>
      <c r="F149" s="1"/>
      <c r="G149" s="1"/>
      <c r="L149" s="1"/>
      <c r="M149" s="1"/>
    </row>
    <row r="150" spans="3:13" ht="15">
      <c r="C150" s="1"/>
      <c r="D150" s="1"/>
      <c r="E150" s="1"/>
      <c r="F150" s="1"/>
      <c r="G150" s="1"/>
      <c r="L150" s="1"/>
      <c r="M150" s="1"/>
    </row>
    <row r="151" spans="3:13" ht="15">
      <c r="C151" s="1"/>
      <c r="D151" s="1"/>
      <c r="E151" s="1"/>
      <c r="F151" s="1"/>
      <c r="G151" s="1"/>
      <c r="L151" s="1"/>
      <c r="M151" s="1"/>
    </row>
    <row r="152" spans="3:13" ht="15">
      <c r="C152" s="1"/>
      <c r="D152" s="1"/>
      <c r="E152" s="1"/>
      <c r="F152" s="1"/>
      <c r="G152" s="1"/>
      <c r="L152" s="1"/>
      <c r="M152" s="1"/>
    </row>
    <row r="153" spans="3:13" ht="15">
      <c r="C153" s="1"/>
      <c r="D153" s="1"/>
      <c r="E153" s="1"/>
      <c r="F153" s="1"/>
      <c r="G153" s="1"/>
      <c r="L153" s="1"/>
      <c r="M153" s="1"/>
    </row>
    <row r="154" spans="3:13" ht="15">
      <c r="C154" s="1"/>
      <c r="D154" s="1"/>
      <c r="E154" s="1"/>
      <c r="F154" s="1"/>
      <c r="G154" s="1"/>
      <c r="L154" s="1"/>
      <c r="M154" s="1"/>
    </row>
    <row r="155" spans="3:13" ht="15">
      <c r="C155" s="1"/>
      <c r="D155" s="1"/>
      <c r="E155" s="1"/>
      <c r="F155" s="1"/>
      <c r="G155" s="1"/>
      <c r="L155" s="1"/>
      <c r="M155" s="1"/>
    </row>
    <row r="156" spans="3:13" ht="15">
      <c r="C156" s="1"/>
      <c r="D156" s="1"/>
      <c r="E156" s="1"/>
      <c r="F156" s="1"/>
      <c r="G156" s="1"/>
      <c r="L156" s="1"/>
      <c r="M156" s="1"/>
    </row>
    <row r="157" spans="3:13" ht="15">
      <c r="C157" s="1"/>
      <c r="D157" s="1"/>
      <c r="E157" s="1"/>
      <c r="F157" s="1"/>
      <c r="G157" s="1"/>
      <c r="L157" s="1"/>
      <c r="M157" s="1"/>
    </row>
    <row r="158" spans="3:13" ht="15">
      <c r="C158" s="1"/>
      <c r="D158" s="1"/>
      <c r="E158" s="1"/>
      <c r="F158" s="1"/>
      <c r="G158" s="1"/>
      <c r="L158" s="1"/>
      <c r="M158" s="1"/>
    </row>
    <row r="159" spans="3:13" ht="15">
      <c r="C159" s="1"/>
      <c r="D159" s="1"/>
      <c r="E159" s="1"/>
      <c r="F159" s="1"/>
      <c r="G159" s="1"/>
      <c r="L159" s="1"/>
      <c r="M159" s="1"/>
    </row>
    <row r="160" spans="3:13" ht="15">
      <c r="C160" s="1"/>
      <c r="D160" s="1"/>
      <c r="E160" s="1"/>
      <c r="F160" s="1"/>
      <c r="G160" s="1"/>
      <c r="L160" s="1"/>
      <c r="M160" s="1"/>
    </row>
    <row r="161" spans="3:13" ht="15">
      <c r="C161" s="1"/>
      <c r="D161" s="1"/>
      <c r="E161" s="1"/>
      <c r="F161" s="1"/>
      <c r="G161" s="1"/>
      <c r="L161" s="1"/>
      <c r="M161" s="1"/>
    </row>
    <row r="162" spans="3:13" ht="15">
      <c r="C162" s="1"/>
      <c r="D162" s="1"/>
      <c r="E162" s="1"/>
      <c r="F162" s="1"/>
      <c r="G162" s="1"/>
      <c r="L162" s="1"/>
      <c r="M162" s="1"/>
    </row>
    <row r="163" spans="3:13" ht="15">
      <c r="C163" s="1"/>
      <c r="D163" s="1"/>
      <c r="E163" s="1"/>
      <c r="F163" s="1"/>
      <c r="G163" s="1"/>
      <c r="L163" s="1"/>
      <c r="M163" s="1"/>
    </row>
    <row r="164" spans="3:13" ht="15">
      <c r="C164" s="1"/>
      <c r="D164" s="1"/>
      <c r="E164" s="1"/>
      <c r="F164" s="1"/>
      <c r="G164" s="1"/>
      <c r="L164" s="1"/>
      <c r="M164" s="1"/>
    </row>
    <row r="165" spans="3:13" ht="15">
      <c r="C165" s="1"/>
      <c r="D165" s="1"/>
      <c r="E165" s="1"/>
      <c r="F165" s="1"/>
      <c r="G165" s="1"/>
      <c r="L165" s="1"/>
      <c r="M165" s="1"/>
    </row>
    <row r="166" spans="3:13" ht="15">
      <c r="C166" s="1"/>
      <c r="D166" s="1"/>
      <c r="E166" s="1"/>
      <c r="F166" s="1"/>
      <c r="G166" s="1"/>
      <c r="L166" s="1"/>
      <c r="M166" s="1"/>
    </row>
    <row r="167" spans="3:13" ht="15">
      <c r="C167" s="1"/>
      <c r="D167" s="1"/>
      <c r="E167" s="1"/>
      <c r="F167" s="1"/>
      <c r="G167" s="1"/>
      <c r="L167" s="1"/>
      <c r="M167" s="1"/>
    </row>
    <row r="168" spans="3:13" ht="15">
      <c r="C168" s="1"/>
      <c r="D168" s="1"/>
      <c r="E168" s="1"/>
      <c r="F168" s="1"/>
      <c r="G168" s="1"/>
      <c r="L168" s="1"/>
      <c r="M168" s="1"/>
    </row>
    <row r="169" spans="3:13" ht="15">
      <c r="C169" s="1"/>
      <c r="D169" s="1"/>
      <c r="E169" s="1"/>
      <c r="F169" s="1"/>
      <c r="G169" s="1"/>
      <c r="L169" s="1"/>
      <c r="M169" s="1"/>
    </row>
    <row r="170" spans="3:13" ht="15">
      <c r="C170" s="1"/>
      <c r="D170" s="1"/>
      <c r="E170" s="1"/>
      <c r="F170" s="1"/>
      <c r="G170" s="1"/>
      <c r="L170" s="1"/>
      <c r="M170" s="1"/>
    </row>
    <row r="171" spans="3:13" ht="15">
      <c r="C171" s="1"/>
      <c r="D171" s="1"/>
      <c r="E171" s="1"/>
      <c r="F171" s="1"/>
      <c r="G171" s="1"/>
      <c r="L171" s="1"/>
      <c r="M171" s="1"/>
    </row>
    <row r="172" spans="3:13" ht="15">
      <c r="C172" s="1"/>
      <c r="D172" s="1"/>
      <c r="E172" s="1"/>
      <c r="F172" s="1"/>
      <c r="G172" s="1"/>
      <c r="L172" s="1"/>
      <c r="M172" s="1"/>
    </row>
    <row r="173" spans="3:13" ht="15">
      <c r="C173" s="1"/>
      <c r="D173" s="1"/>
      <c r="E173" s="1"/>
      <c r="F173" s="1"/>
      <c r="G173" s="1"/>
      <c r="L173" s="1"/>
      <c r="M173" s="1"/>
    </row>
    <row r="174" spans="3:13" ht="15">
      <c r="C174" s="1"/>
      <c r="D174" s="1"/>
      <c r="E174" s="1"/>
      <c r="F174" s="1"/>
      <c r="G174" s="1"/>
      <c r="L174" s="1"/>
      <c r="M174" s="1"/>
    </row>
    <row r="175" spans="3:13" ht="15">
      <c r="C175" s="1"/>
      <c r="D175" s="1"/>
      <c r="E175" s="1"/>
      <c r="F175" s="1"/>
      <c r="G175" s="1"/>
      <c r="L175" s="1"/>
      <c r="M175" s="1"/>
    </row>
    <row r="176" spans="3:13" ht="15">
      <c r="C176" s="1"/>
      <c r="D176" s="1"/>
      <c r="E176" s="1"/>
      <c r="F176" s="1"/>
      <c r="G176" s="1"/>
      <c r="L176" s="1"/>
      <c r="M176" s="1"/>
    </row>
    <row r="177" spans="3:13" ht="15">
      <c r="C177" s="1"/>
      <c r="D177" s="1"/>
      <c r="E177" s="1"/>
      <c r="F177" s="1"/>
      <c r="G177" s="1"/>
      <c r="L177" s="1"/>
      <c r="M177" s="1"/>
    </row>
    <row r="178" spans="3:13" ht="15">
      <c r="C178" s="1"/>
      <c r="D178" s="1"/>
      <c r="E178" s="1"/>
      <c r="F178" s="1"/>
      <c r="G178" s="1"/>
      <c r="L178" s="1"/>
      <c r="M178" s="1"/>
    </row>
  </sheetData>
  <sheetProtection password="C143" sheet="1" objects="1" scenarios="1" selectLockedCells="1"/>
  <mergeCells count="39">
    <mergeCell ref="N82:N89"/>
    <mergeCell ref="L72:L81"/>
    <mergeCell ref="L42:L71"/>
    <mergeCell ref="M42:M71"/>
    <mergeCell ref="N42:N71"/>
    <mergeCell ref="I98:K98"/>
    <mergeCell ref="B98:F98"/>
    <mergeCell ref="B97:F97"/>
    <mergeCell ref="B3:C4"/>
    <mergeCell ref="D3:E4"/>
    <mergeCell ref="F3:H4"/>
    <mergeCell ref="B1:F1"/>
    <mergeCell ref="I97:K97"/>
    <mergeCell ref="L8:L17"/>
    <mergeCell ref="M8:M17"/>
    <mergeCell ref="N8:N17"/>
    <mergeCell ref="L18:L41"/>
    <mergeCell ref="N1:P1"/>
    <mergeCell ref="M18:M41"/>
    <mergeCell ref="N18:N41"/>
    <mergeCell ref="L90:L95"/>
    <mergeCell ref="M90:M95"/>
    <mergeCell ref="N90:N95"/>
    <mergeCell ref="L82:L89"/>
    <mergeCell ref="M82:M89"/>
    <mergeCell ref="M72:M81"/>
    <mergeCell ref="N72:N81"/>
    <mergeCell ref="O8:O17"/>
    <mergeCell ref="P8:P17"/>
    <mergeCell ref="O18:O41"/>
    <mergeCell ref="P18:P41"/>
    <mergeCell ref="O42:O71"/>
    <mergeCell ref="P42:P71"/>
    <mergeCell ref="O72:O81"/>
    <mergeCell ref="P72:P81"/>
    <mergeCell ref="O82:O89"/>
    <mergeCell ref="P82:P89"/>
    <mergeCell ref="O90:O95"/>
    <mergeCell ref="P90:P95"/>
  </mergeCells>
  <conditionalFormatting sqref="B7:B10">
    <cfRule type="containsBlanks" priority="930" dxfId="12">
      <formula>LEN(TRIM(B7))=0</formula>
    </cfRule>
  </conditionalFormatting>
  <conditionalFormatting sqref="B7:B10">
    <cfRule type="cellIs" priority="925" dxfId="11" operator="greaterThanOrEqual">
      <formula>1</formula>
    </cfRule>
  </conditionalFormatting>
  <conditionalFormatting sqref="D8:D95">
    <cfRule type="containsBlanks" priority="932" dxfId="0">
      <formula>LEN(TRIM(D8))=0</formula>
    </cfRule>
  </conditionalFormatting>
  <conditionalFormatting sqref="B11 B19:B95">
    <cfRule type="containsBlanks" priority="453" dxfId="12">
      <formula>LEN(TRIM(B11))=0</formula>
    </cfRule>
  </conditionalFormatting>
  <conditionalFormatting sqref="B11 B19:B95">
    <cfRule type="cellIs" priority="452" dxfId="11" operator="greaterThanOrEqual">
      <formula>1</formula>
    </cfRule>
  </conditionalFormatting>
  <conditionalFormatting sqref="B12:B18">
    <cfRule type="containsBlanks" priority="444" dxfId="12">
      <formula>LEN(TRIM(B12))=0</formula>
    </cfRule>
  </conditionalFormatting>
  <conditionalFormatting sqref="B12:B18">
    <cfRule type="cellIs" priority="443" dxfId="11" operator="greaterThanOrEqual">
      <formula>1</formula>
    </cfRule>
  </conditionalFormatting>
  <conditionalFormatting sqref="K7:K9 K11:K12 K14:K15 K17:K18 K20:K21 K23:K24 K26:K27 K29:K30 K32:K33 K35:K36 K38:K39 K41:K95">
    <cfRule type="cellIs" priority="432" dxfId="5" operator="equal">
      <formula>"NEVYHOVUJE"</formula>
    </cfRule>
    <cfRule type="cellIs" priority="433" dxfId="4" operator="equal">
      <formula>"VYHOVUJE"</formula>
    </cfRule>
  </conditionalFormatting>
  <conditionalFormatting sqref="I7:I9 I11:I12 I14:I15 I17:I18 I20:I21 I23:I24 I26:I27 I29:I30 I32:I33 I35:I36 I38:I39 I41:I67 I69:I70 I72:I73 I75:I76 I78:I79 I81:I82 I84:I85 I87:I88 I94:I95">
    <cfRule type="notContainsBlanks" priority="430" dxfId="3">
      <formula>LEN(TRIM(I7))&gt;0</formula>
    </cfRule>
    <cfRule type="containsBlanks" priority="431" dxfId="2">
      <formula>LEN(TRIM(I7))=0</formula>
    </cfRule>
  </conditionalFormatting>
  <conditionalFormatting sqref="I7:I9 I11:I12 I14:I15 I17:I18 I20:I21 I23:I24 I26:I27 I29:I30 I32:I33 I35:I36 I38:I39 I41:I67 I69:I70 I72:I73 I75:I76 I78:I79 I81:I82 I84:I85 I87:I88 I94:I95">
    <cfRule type="notContainsBlanks" priority="429" dxfId="1">
      <formula>LEN(TRIM(I7))&gt;0</formula>
    </cfRule>
  </conditionalFormatting>
  <conditionalFormatting sqref="K10 K13 K16 K19 K22 K25 K28 K31 K34 K37 K40">
    <cfRule type="cellIs" priority="427" dxfId="5" operator="equal">
      <formula>"NEVYHOVUJE"</formula>
    </cfRule>
    <cfRule type="cellIs" priority="428" dxfId="4" operator="equal">
      <formula>"VYHOVUJE"</formula>
    </cfRule>
  </conditionalFormatting>
  <conditionalFormatting sqref="I10 I13 I16 I19 I22 I25 I28 I31 I34 I37 I40 I68 I71 I74 I77 I80 I83 I86 I89:I93">
    <cfRule type="notContainsBlanks" priority="425" dxfId="3">
      <formula>LEN(TRIM(I10))&gt;0</formula>
    </cfRule>
    <cfRule type="containsBlanks" priority="426" dxfId="2">
      <formula>LEN(TRIM(I10))=0</formula>
    </cfRule>
  </conditionalFormatting>
  <conditionalFormatting sqref="I10 I13 I16 I19 I22 I25 I28 I31 I34 I37 I40 I68 I71 I74 I77 I80 I83 I86 I89:I93">
    <cfRule type="notContainsBlanks" priority="424" dxfId="1">
      <formula>LEN(TRIM(I10))&gt;0</formula>
    </cfRule>
  </conditionalFormatting>
  <conditionalFormatting sqref="D7">
    <cfRule type="containsBlanks" priority="1" dxfId="0">
      <formula>LEN(TRIM(D7))=0</formula>
    </cfRule>
  </conditionalFormatting>
  <dataValidations count="3" disablePrompts="1">
    <dataValidation type="list" showInputMessage="1" showErrorMessage="1" sqref="M7:M8 M18 M72 M82">
      <formula1>"ANO,NE"</formula1>
    </dataValidation>
    <dataValidation type="list" showInputMessage="1" showErrorMessage="1" sqref="E7:E95">
      <formula1>"ks,balení,sada,litr,kg,pár,role,karton,"</formula1>
    </dataValidation>
    <dataValidation type="list" allowBlank="1" showInputMessage="1" showErrorMessage="1" sqref="M42 M90">
      <formula1>"ANO,NE"</formula1>
    </dataValidation>
  </dataValidations>
  <printOptions/>
  <pageMargins left="0.15748031496062992" right="0.1968503937007874" top="0.15748031496062992" bottom="0.15748031496062992" header="0.15748031496062992" footer="0.15748031496062992"/>
  <pageSetup fitToHeight="0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Silvie Vaňková</cp:lastModifiedBy>
  <cp:lastPrinted>2019-07-15T09:05:11Z</cp:lastPrinted>
  <dcterms:created xsi:type="dcterms:W3CDTF">2014-03-05T12:43:32Z</dcterms:created>
  <dcterms:modified xsi:type="dcterms:W3CDTF">2019-07-15T09:08:36Z</dcterms:modified>
  <cp:category/>
  <cp:version/>
  <cp:contentType/>
  <cp:contentStatus/>
</cp:coreProperties>
</file>