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480" yWindow="1770" windowWidth="14400" windowHeight="3375" tabRatio="939"/>
  </bookViews>
  <sheets>
    <sheet name="ČPHP" sheetId="22" r:id="rId1"/>
  </sheets>
  <definedNames>
    <definedName name="_xlnm._FilterDatabase" localSheetId="0" hidden="1">ČPHP!$B$3:$N$49</definedName>
    <definedName name="_xlnm.Print_Titles" localSheetId="0">ČPHP!$6:$6</definedName>
    <definedName name="_xlnm.Print_Area" localSheetId="0">ČPHP!$B$1:$K$52</definedName>
  </definedNames>
  <calcPr calcId="145621"/>
</workbook>
</file>

<file path=xl/calcChain.xml><?xml version="1.0" encoding="utf-8"?>
<calcChain xmlns="http://schemas.openxmlformats.org/spreadsheetml/2006/main">
  <c r="J11" i="22" l="1"/>
  <c r="K11" i="22"/>
  <c r="J12" i="22"/>
  <c r="K12" i="22"/>
  <c r="J13" i="22"/>
  <c r="K13" i="22"/>
  <c r="J14" i="22"/>
  <c r="K14" i="22"/>
  <c r="J15" i="22"/>
  <c r="K15" i="22"/>
  <c r="J16" i="22"/>
  <c r="K16" i="22"/>
  <c r="J17" i="22"/>
  <c r="K17" i="22"/>
  <c r="J18" i="22"/>
  <c r="K18" i="22"/>
  <c r="J19" i="22"/>
  <c r="K19" i="22"/>
  <c r="J20" i="22"/>
  <c r="K20" i="22"/>
  <c r="J21" i="22"/>
  <c r="K21" i="22"/>
  <c r="J22" i="22"/>
  <c r="K22" i="22"/>
  <c r="J23" i="22"/>
  <c r="K23" i="22"/>
  <c r="J24" i="22"/>
  <c r="K24" i="22"/>
  <c r="J25" i="22"/>
  <c r="K25" i="22"/>
  <c r="J26" i="22"/>
  <c r="K26" i="22"/>
  <c r="J27" i="22"/>
  <c r="K27" i="22"/>
  <c r="J28" i="22"/>
  <c r="K28" i="22"/>
  <c r="J29" i="22"/>
  <c r="K29" i="22"/>
  <c r="J30" i="22"/>
  <c r="K30" i="22"/>
  <c r="J31" i="22"/>
  <c r="K31" i="22"/>
  <c r="J32" i="22"/>
  <c r="K32" i="22"/>
  <c r="J33" i="22"/>
  <c r="K33" i="22"/>
  <c r="J34" i="22"/>
  <c r="K34" i="22"/>
  <c r="J35" i="22"/>
  <c r="K35" i="22"/>
  <c r="J36" i="22"/>
  <c r="K36" i="22"/>
  <c r="J37" i="22"/>
  <c r="K37" i="22"/>
  <c r="J38" i="22"/>
  <c r="K38" i="22"/>
  <c r="J39" i="22"/>
  <c r="K39" i="22"/>
  <c r="J40" i="22"/>
  <c r="K40" i="22"/>
  <c r="J41" i="22"/>
  <c r="K41" i="22"/>
  <c r="J42" i="22"/>
  <c r="K42" i="22"/>
  <c r="J43" i="22"/>
  <c r="K43" i="22"/>
  <c r="J44" i="22"/>
  <c r="K44" i="22"/>
  <c r="J45" i="22"/>
  <c r="K45" i="22"/>
  <c r="J46" i="22"/>
  <c r="K46" i="22"/>
  <c r="J47" i="22"/>
  <c r="K47" i="22"/>
  <c r="J48" i="22"/>
  <c r="K48" i="22"/>
  <c r="J49" i="22"/>
  <c r="K49" i="22"/>
  <c r="J10" i="22"/>
  <c r="J9" i="22"/>
  <c r="J8" i="22"/>
  <c r="J7" i="22"/>
  <c r="K10" i="22"/>
  <c r="K9" i="22"/>
  <c r="K8" i="22"/>
  <c r="K7" i="22"/>
  <c r="G49" i="22" l="1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14" i="22" l="1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H52" i="22" l="1"/>
  <c r="I52" i="22" l="1"/>
</calcChain>
</file>

<file path=xl/sharedStrings.xml><?xml version="1.0" encoding="utf-8"?>
<sst xmlns="http://schemas.openxmlformats.org/spreadsheetml/2006/main" count="162" uniqueCount="115">
  <si>
    <t>Množství</t>
  </si>
  <si>
    <t>Položka</t>
  </si>
  <si>
    <t>Vyplní se automaticky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</si>
  <si>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</si>
  <si>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</si>
  <si>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</si>
  <si>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</si>
  <si>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</si>
  <si>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</si>
  <si>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</si>
  <si>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</si>
  <si>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</si>
  <si>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telefonní čísla nedovolá, bude v takovém případě volat tel. 377 631 331.</t>
  </si>
  <si>
    <t>Dodávky čistících prostředků a hygienických potřeb (II.) - 015 - 2019 (ČPHP-(II.)-015-2019)</t>
  </si>
  <si>
    <t>Priloha_c._1_KS_technicke_specifikace_CPHP-(II.)-015-2019</t>
  </si>
  <si>
    <t>Papírové Z-Z ručníky</t>
  </si>
  <si>
    <t>ks (balíček)</t>
  </si>
  <si>
    <t>ks</t>
  </si>
  <si>
    <t>Pracovní latexové rukavice 7 - 7,5</t>
  </si>
  <si>
    <t>balení</t>
  </si>
  <si>
    <t>Pytle černé, modré silné</t>
  </si>
  <si>
    <t>role</t>
  </si>
  <si>
    <t xml:space="preserve">Hadr na podlahu  </t>
  </si>
  <si>
    <t>Molitanové houbičky malé</t>
  </si>
  <si>
    <t>Tlakový postřikovač 2L</t>
  </si>
  <si>
    <t xml:space="preserve">Maximální cena za jednotlivé položky 
v Kč BEZ DPH </t>
  </si>
  <si>
    <t xml:space="preserve">Název </t>
  </si>
  <si>
    <t xml:space="preserve">Měrná jednotka [MJ] </t>
  </si>
  <si>
    <t>Popis</t>
  </si>
  <si>
    <t xml:space="preserve">Fakturace </t>
  </si>
  <si>
    <t>Samostatná faktura</t>
  </si>
  <si>
    <t xml:space="preserve">Kontaktní osoba 
k převzetí zboží </t>
  </si>
  <si>
    <t>MgA. Mgr. Renáta Kocmanová,
Tel.: 37763 6766</t>
  </si>
  <si>
    <t xml:space="preserve">Místo dodání </t>
  </si>
  <si>
    <t>Univerzitní 28,
301 00 Plzeň,
Fakulta designu a umění Ladislava Sutnara -
Katedra výtvarného umění,
místnost LS 133</t>
  </si>
  <si>
    <t>Balíček skládaných Z-Z ručníků, 2vrstvé, bílé, 100% celuloza, rozměr 23x25 cm.
1ks (balíček) min. 150ks papírových ručníků. V kartonu min. 20ks (balíčků).</t>
  </si>
  <si>
    <t>MÝDLO TEKUTÉ - s aplikátorem</t>
  </si>
  <si>
    <t>Husté tekuté mýdlo s glycerinem, s přírodními výtažky, balení s aplikátorem.
Náplň  0,75 - 1l.</t>
  </si>
  <si>
    <t>Velikost 7 - 7,5. Balení 100 - 120 ks.</t>
  </si>
  <si>
    <t>70x110 cm - 120 l, ze silné folie tl. min. 100 mikronů. 
Role 15 - 20 ks.</t>
  </si>
  <si>
    <t>Z netkaného textilu  (vizkóza), rozměr 60 x 70 (oranžový).</t>
  </si>
  <si>
    <t>Molitanové houbičky malé, na jedné straně abrazivní vrstva.
Balení 10 - 12ks.</t>
  </si>
  <si>
    <t>Ruční tlakový postřikovač je vhodný pro použití v domácnosti, pařeništích, sklenících, ale taky v dílně nebo garáži. Postřikovač je vybaven přetlakovým ventilem.</t>
  </si>
  <si>
    <t>Toaletní papír v roli</t>
  </si>
  <si>
    <t>ks 
(role)</t>
  </si>
  <si>
    <t>MYCÍ PROSTŘ. KUCHYNĚ</t>
  </si>
  <si>
    <t>MYCÍ PROSTŘ. KOUPELNA</t>
  </si>
  <si>
    <t>MYCÍ PROSTŘ. KOUPELNA - čistící krém</t>
  </si>
  <si>
    <t>MYCÍ PROSTŘ. WC</t>
  </si>
  <si>
    <t>VŮNĚ WC</t>
  </si>
  <si>
    <t>Osvěžovač vzduchu, gel - "vanička", náplň 150 g - 200 g.</t>
  </si>
  <si>
    <t>PRACÍ PRÁŠEK</t>
  </si>
  <si>
    <t>ODSTRAŇOVAČ PLÍSNÍ S ROZPRAŠOVAČEM</t>
  </si>
  <si>
    <t>ČISTÍCÍ PROSTŘEDEK NA ODSTRANĚNÍ VODNÍHO KAMENE</t>
  </si>
  <si>
    <t>Leštěnka na nábytek - spray</t>
  </si>
  <si>
    <t xml:space="preserve">Vosková emulze </t>
  </si>
  <si>
    <t>ČISTÍCÍ PŘÍPRAVKY NA SPORÁKY A TROUBY - rozprašovač</t>
  </si>
  <si>
    <t>Čistící prostředek na grily a konvektomaty</t>
  </si>
  <si>
    <t>Vinylové rukavice - L</t>
  </si>
  <si>
    <t>Sáčky na odpadky</t>
  </si>
  <si>
    <t>50 x 60cm - 30litrů. Tloušťka min. 6 mic. Role 50 - 60 ks.</t>
  </si>
  <si>
    <t xml:space="preserve">Folie potravinářská v roli </t>
  </si>
  <si>
    <t>Utěrky bavlněné</t>
  </si>
  <si>
    <t>Utěrky bavlněné, rozměr cca 50 x 65 cm.</t>
  </si>
  <si>
    <t>Vědro 10 l</t>
  </si>
  <si>
    <t xml:space="preserve">Smeták - dřevěný </t>
  </si>
  <si>
    <t>Smetáček + lopatka</t>
  </si>
  <si>
    <t>Násada na smetáky a kartáče</t>
  </si>
  <si>
    <t xml:space="preserve">Prachovka </t>
  </si>
  <si>
    <t>40 x 40 cm, klasická utěrka švédská z mikrovlákna.</t>
  </si>
  <si>
    <t>Houbový hadřík</t>
  </si>
  <si>
    <t>18 x 16 cm, vysoce savý a trvanlivý.</t>
  </si>
  <si>
    <t>Houba tvarovaná velká</t>
  </si>
  <si>
    <t>12 x 7 x 4,5 cm, na jedné straně abrazivní vrstva.</t>
  </si>
  <si>
    <t>Drátěnka</t>
  </si>
  <si>
    <t>Kartáč na podlahu</t>
  </si>
  <si>
    <t>David Koudela,
Tel.: 607 963742</t>
  </si>
  <si>
    <t>Hrad Nečtiny 1,
331 63 Nečtiny,
Školicí a ubytovací zařízení Nečtiny,
místnost NC 001</t>
  </si>
  <si>
    <t>Balíček skládaných Z-Z ručníků, 2vrstvé, bílé, 100% celuloza, rozměr 23x25cm.
1ks (balíček) min. 150ks papírových ručníků. V kartonu min. 20ks (balíčků).</t>
  </si>
  <si>
    <t>Role, toal. papír 2-vsrtvý, 100% celuloza, min. 200 útržků.</t>
  </si>
  <si>
    <t>DEZINFEKČNÍ PROSTŘEDEK</t>
  </si>
  <si>
    <t>Koncentrovaný kapalný dezinfekční a mycí prostředek - obsah chloranu sodného menší než 5%, vhodný i pro dezinfekci pitné vody.
Náplň 5-6 l nebo 5-6 kg.</t>
  </si>
  <si>
    <t>Tekutý přípravek na ruční mytí nádobí, odstraňování mastnoty i ve studené vodě.
Náplň 5 - 5,5 l.</t>
  </si>
  <si>
    <t>Kyselý přípravek v rozprašovači, s antibakteriální přísadou, obsah látek rozpouštějící rez a vodní kámen.
Použití: pro všechny omývatelné plochy, včetně akrylátu. 
Náplň 0,5 - 0,75l.</t>
  </si>
  <si>
    <t>Čistící krém s rozprašovačem - s aktivními odmašťovacími látkami a aktivními látkami proti vodnímu kameni.
Náplň 0,5 - 0,75l.</t>
  </si>
  <si>
    <t>Tekutý čistič na vápenaté usazeniny.
Použití: nerezové dřezy a vodovodní baterie, keramická umyvadla, vany, příbory, sklenice, jídelní soupravy, podlahy, dlaždičky, keramika. 
Náplň 0,75 - 1l.</t>
  </si>
  <si>
    <t>Dezinfekční a leštící přípravek - gel, rozpustný ve vodě. 
Použití: k odstranění nečistot a vodního kamene v toaletě. 
Náplň 0,75 - 1l.</t>
  </si>
  <si>
    <t>Husté tekuté mýdlo s glycerinem, s přírodními výtažky, balení s aplikátorem.
Náplň 0,75 - 1l.</t>
  </si>
  <si>
    <t>Prací prášek pro barevné prádlo, pro teploty 30 - 90 st, s obsahem složky zabraňující usazování vodního kamene.
Obsah 8 - 10 kg.</t>
  </si>
  <si>
    <t>Tekutý prostředek na odstranění plísní, řas, hub, lišejníků a kvasinek - fungicidní a dezinfekční účinky.
Vhodný na omítky, zdivo, kámen, mramor, žulu, přírodní dřevo, keramiku, obkládačky, sklokeramiku, smalt, sklo, plasty, laminát, akryl, vinyl, silikon, gumu, teflon, nerez, chromované povrchy. Použití v interiérech i exteriérech. 
Náplň 0,5 - 0,75 l.</t>
  </si>
  <si>
    <t>Kyselý přípravek na odstraňování vápenatých usazenin v mycích strojích, odstraňování nánosů vápenatých a hořečnatých solí z porcelánových a nerezových předmětů atd. 
Obsah 7- 8 kg.</t>
  </si>
  <si>
    <t>Leštěnka na nábytek proti prachu - spray. Použití zejména: na kov, dřevo, sklo, plast. 
Náplň 400ml - 500 ml.</t>
  </si>
  <si>
    <t>Samoleštící rozleštitelná vosková emulze, s protiskluzovou přísadou. 
Použití: leštění a konzervace nesavých podlahových krytin. 
Náplň 0,5 - 0,7 l.</t>
  </si>
  <si>
    <t xml:space="preserve">Čistící prostředek s rozprašovačem. 
Použití: k čištění sporáků, trub, grilů, fritéz a silně znečištěného nádobí, na nerezové zařízení.
Náplň 0,5 - 1 l. </t>
  </si>
  <si>
    <t>Přípravek na odstraňování znečištění grilů, mikrovlnek, trub a na odstraňování napečenin. 
Náplň 0,75 - 1 l.</t>
  </si>
  <si>
    <t>Velikost L. Balení 100 - 120 ks.</t>
  </si>
  <si>
    <t>63 x 74cm - 60litrů. Tloušťka min. 7 mic. Role 50 - 60 ks.</t>
  </si>
  <si>
    <t>70 x 110cm - 120 l, ze silné folie tl. min. 100 mikronů. Role 15 - 20 ks.</t>
  </si>
  <si>
    <t>Role šíře 45cm, návin min. 300m.</t>
  </si>
  <si>
    <t>Vědro plast bez výlevky 10 litrů.</t>
  </si>
  <si>
    <t>Smeták bez násady pro vnitřní použití, šíře 30 cm.</t>
  </si>
  <si>
    <t xml:space="preserve">Souprava s otvorem pro  zavěšení, štětiny - syntetické vlákno polyetylen, lopatka opatřena gumou. </t>
  </si>
  <si>
    <t>Dřevěná, pr. 2,5 cm, délka 170 cm.</t>
  </si>
  <si>
    <t>Rozměr 52 x 90 cm, klasický tkaný (bílý).
Složení: 75% Bavlny, 25% Viskózy.</t>
  </si>
  <si>
    <t>Spirálová nerez, balení 1-2 ks.</t>
  </si>
  <si>
    <t>Rýžák tvrdý s holí 130cm, dřevo, rýžák rozměry cca: 22x7x5 cm.</t>
  </si>
  <si>
    <t>Jitka Hurtová,
Tel.: 37763 4851</t>
  </si>
  <si>
    <t>Kollárova 19,
301 00 Plzeň,
Menza 1, 
místnost KO 223</t>
  </si>
  <si>
    <t>Helena Honomichlová,
Tel.: 37763 4883</t>
  </si>
  <si>
    <t>Univerzitní 12,
301 00 Plzeň,
Menza 4</t>
  </si>
  <si>
    <t>Tekutý mycí prostředek do profesionálních myček bez chlóru, 13 kg</t>
  </si>
  <si>
    <t>Tekutý oplachovací prostředek do profesionálních myček bez chlóru, 10 - 12 kg</t>
  </si>
  <si>
    <t>Tekutý oplachovací prostředek pro profesionální myčky (slabě kyselý oplachovací přípravek na nádobí, pro oplach. zbytkových usazenin minerálních látek, leštící a sušící).
Složení: &lt;20% kyselina citrónová, 5-15% neionické tenzidy, &lt;5% fosfonáty, pH 2.0-3.5; 20°C, 1% roztok. 
Kompatibilní s tekutým mycím prostředkem do profesionálních myček bez chlóru, 13 kg, složení: 5-15% hydroxid draselný, 5-15% fosforečnany,  &lt;5% NTA trisodná sůl, &lt;5% polykaroxyláty, nitrilotriacetát sodný &lt;5%, pyrofosforečnan draselný 5-15%, křemičitan sodný Na2O/SiO2=2,6-3,2, pH min.12; 20°C, 1%roztok. 
Kompatibilní s dávkovacím mikročerpadlem UMP-200L Europa 7162810-E7, 1 dávkovací mikročerpadlo je společné pro mycí i oplachovací prostředek.  
Ks= barel.</t>
  </si>
  <si>
    <t>Tekutý mycí prostředek do profesionálních myček bez chlóru, 13 kg.
Složení: 5-15% hydroxid draselný, 5-15% fosforečnany,  &lt;5% NTA trisodná sůl, &lt;5% polykaroxyláty, nitrilotriacetát sodný &lt;5%, pyrofosforečnan draselný 5-15%, křemičitan sodný Na2O/SiO2=2,6-3,2, pH min. 12; 20°C, 1%roztok. 
Kompatibilní s tekutým oplachovacím prostředkem pro profesionální myčky (slabě kyselý oplachovací přípravek na nádobí, pro oplach. zbytkových usazenin minerálních látek, leštící a sušící), složení: &lt;20% kyselina citrónová, 5-15% neionické tenzidy, &lt;5% fosfonáty, pH 2.0-3.5; 20°C, 1% roztok.
Kompatibilní s dávkovacím mikročerpadlem UMP-200L Europa 7162810-E7, 1 dávkovací mikročerpadlo je společné pro mycí i oplachovací prostředek.
Ks = barel.</t>
  </si>
  <si>
    <t>Tekutý mycí prostředek do profesionálních myček bez chlóru, 13 kg.
Složení: 5-15% hydroxid draselný, 5-15% fosforečnany,  &lt;5% NTA trisodná sůl, &lt;5% polykaroxyláty, nitrilotriacetát sodný &lt;5%, pyrofosforečnan draselný 5-15%, křemičitan sodný Na2O/SiO2=2,6-3,2, pH min.12; 20°C, 1%roztok.
Kompatibilní s tekutým oplachovacím prostředkem pro profesionální myčky (slabě kyselý oplachovací přípravek  na nádobí, pro oplach. zbytkových usazenin minerálních látek, leštící a sušící), složení: &lt;20% kyselina citrónová, 5-15% neionické tenzidy, &lt;5% fosfonáty, pH 2.0-3.5; 20°C, 1% roztok.
Kompatibilní s dávkovacím mikročerpadlem UMP-200L Europa 7162810-E7, 1 dávkovací mikročerpadlo je společné pro mycí i oplachovací prostředek.
Ks = barel.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</si>
</sst>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_-* #,##0.00\ &quot;Kč&quot;_-;\-* #,##0.00\ &quot;Kč&quot;_-;_-* &quot; &quot;??,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0" fontId="7" fillId="0" borderId="0"/>
  </cellStyleXfs>
  <cellXfs count="116">
    <xf numFmtId="0" fontId="0" fillId="0" borderId="0" xfId="0"/>
    <xf numFmtId="0" fontId="0" fillId="0" borderId="0" xfId="0" applyProtection="1"/>
    <xf numFmtId="49" fontId="0" fillId="0" borderId="0" xfId="0" applyNumberFormat="1" applyFill="1" applyAlignment="1" applyProtection="1">
      <alignment vertical="top" wrapText="1"/>
    </xf>
    <xf numFmtId="164" fontId="0" fillId="0" borderId="0" xfId="0" applyNumberFormat="1" applyAlignment="1" applyProtection="1">
      <alignment horizontal="right" vertical="center" indent="1"/>
    </xf>
    <xf numFmtId="164" fontId="0" fillId="0" borderId="3" xfId="0" applyNumberFormat="1" applyFill="1" applyBorder="1" applyAlignment="1" applyProtection="1">
      <alignment horizontal="right" vertical="center" indent="1"/>
    </xf>
    <xf numFmtId="164" fontId="0" fillId="4" borderId="3" xfId="0" applyNumberFormat="1" applyFill="1" applyBorder="1" applyAlignment="1" applyProtection="1">
      <alignment horizontal="right" vertical="center" indent="1"/>
    </xf>
    <xf numFmtId="164" fontId="0" fillId="0" borderId="10" xfId="0" applyNumberFormat="1" applyFill="1" applyBorder="1" applyAlignment="1" applyProtection="1">
      <alignment horizontal="right" vertical="center" indent="1"/>
    </xf>
    <xf numFmtId="164" fontId="0" fillId="4" borderId="10" xfId="0" applyNumberFormat="1" applyFill="1" applyBorder="1" applyAlignment="1" applyProtection="1">
      <alignment horizontal="right" vertical="center" indent="1"/>
    </xf>
    <xf numFmtId="164" fontId="0" fillId="0" borderId="0" xfId="0" applyNumberFormat="1" applyFill="1" applyBorder="1" applyAlignment="1" applyProtection="1">
      <alignment horizontal="right" vertical="center" indent="1"/>
    </xf>
    <xf numFmtId="0" fontId="5" fillId="0" borderId="0" xfId="0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 indent="1"/>
    </xf>
    <xf numFmtId="0" fontId="1" fillId="0" borderId="0" xfId="0" applyFont="1" applyFill="1" applyBorder="1" applyAlignment="1" applyProtection="1">
      <alignment vertical="center" wrapText="1"/>
    </xf>
    <xf numFmtId="0" fontId="3" fillId="3" borderId="4" xfId="0" applyNumberFormat="1" applyFont="1" applyFill="1" applyBorder="1" applyAlignment="1" applyProtection="1">
      <alignment horizontal="center" vertical="center" textRotation="90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horizontal="center" vertical="top" wrapText="1"/>
    </xf>
    <xf numFmtId="0" fontId="0" fillId="0" borderId="0" xfId="0" applyNumberFormat="1" applyFill="1" applyAlignment="1" applyProtection="1">
      <alignment vertical="top" wrapText="1"/>
    </xf>
    <xf numFmtId="0" fontId="0" fillId="0" borderId="0" xfId="0" applyNumberFormat="1" applyProtection="1"/>
    <xf numFmtId="164" fontId="9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3" xfId="0" applyNumberFormat="1" applyBorder="1" applyAlignment="1" applyProtection="1">
      <alignment horizontal="right" vertical="center" indent="1"/>
    </xf>
    <xf numFmtId="165" fontId="0" fillId="0" borderId="3" xfId="0" applyNumberFormat="1" applyBorder="1" applyAlignment="1" applyProtection="1">
      <alignment horizontal="right" vertical="center" indent="1"/>
    </xf>
    <xf numFmtId="165" fontId="0" fillId="0" borderId="12" xfId="0" applyNumberFormat="1" applyBorder="1" applyAlignment="1" applyProtection="1">
      <alignment horizontal="right" vertical="center" indent="1"/>
    </xf>
    <xf numFmtId="0" fontId="1" fillId="2" borderId="2" xfId="0" applyFont="1" applyFill="1" applyBorder="1" applyAlignment="1" applyProtection="1">
      <alignment horizontal="center" vertical="center" wrapText="1"/>
    </xf>
    <xf numFmtId="0" fontId="3" fillId="5" borderId="5" xfId="0" applyNumberFormat="1" applyFont="1" applyFill="1" applyBorder="1" applyAlignment="1" applyProtection="1">
      <alignment horizontal="center" vertical="center" wrapText="1"/>
    </xf>
    <xf numFmtId="0" fontId="3" fillId="5" borderId="14" xfId="0" applyNumberFormat="1" applyFont="1" applyFill="1" applyBorder="1" applyAlignment="1" applyProtection="1">
      <alignment horizontal="center" vertical="center" wrapText="1"/>
    </xf>
    <xf numFmtId="164" fontId="0" fillId="0" borderId="13" xfId="0" applyNumberFormat="1" applyFill="1" applyBorder="1" applyAlignment="1" applyProtection="1">
      <alignment horizontal="right" vertical="center" indent="1"/>
    </xf>
    <xf numFmtId="164" fontId="0" fillId="4" borderId="13" xfId="0" applyNumberFormat="1" applyFill="1" applyBorder="1" applyAlignment="1" applyProtection="1">
      <alignment horizontal="right" vertical="center" indent="1"/>
    </xf>
    <xf numFmtId="164" fontId="9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1" fillId="5" borderId="17" xfId="0" applyNumberFormat="1" applyFont="1" applyFill="1" applyBorder="1" applyAlignment="1" applyProtection="1">
      <alignment horizontal="center" vertical="center" wrapText="1"/>
    </xf>
    <xf numFmtId="0" fontId="0" fillId="0" borderId="18" xfId="0" applyNumberFormat="1" applyFill="1" applyBorder="1" applyAlignment="1" applyProtection="1">
      <alignment horizontal="center" vertical="center"/>
    </xf>
    <xf numFmtId="0" fontId="0" fillId="0" borderId="19" xfId="0" applyNumberFormat="1" applyFill="1" applyBorder="1" applyAlignment="1" applyProtection="1">
      <alignment horizontal="center" vertical="center"/>
    </xf>
    <xf numFmtId="0" fontId="0" fillId="0" borderId="20" xfId="0" applyNumberFormat="1" applyFill="1" applyBorder="1" applyAlignment="1" applyProtection="1">
      <alignment horizontal="center" vertical="center"/>
    </xf>
    <xf numFmtId="0" fontId="1" fillId="5" borderId="5" xfId="0" applyNumberFormat="1" applyFont="1" applyFill="1" applyBorder="1" applyAlignment="1" applyProtection="1">
      <alignment horizontal="center" vertical="center" wrapText="1"/>
    </xf>
    <xf numFmtId="0" fontId="3" fillId="5" borderId="6" xfId="0" applyNumberFormat="1" applyFont="1" applyFill="1" applyBorder="1" applyAlignment="1" applyProtection="1">
      <alignment horizontal="center" vertical="center" wrapText="1"/>
    </xf>
    <xf numFmtId="164" fontId="5" fillId="0" borderId="21" xfId="0" applyNumberFormat="1" applyFont="1" applyFill="1" applyBorder="1" applyAlignment="1" applyProtection="1">
      <alignment horizontal="center" vertical="center"/>
    </xf>
    <xf numFmtId="0" fontId="3" fillId="5" borderId="23" xfId="0" applyNumberFormat="1" applyFont="1" applyFill="1" applyBorder="1" applyAlignment="1" applyProtection="1">
      <alignment horizontal="center" vertical="center" wrapText="1"/>
    </xf>
    <xf numFmtId="164" fontId="0" fillId="0" borderId="29" xfId="0" applyNumberFormat="1" applyFill="1" applyBorder="1" applyAlignment="1" applyProtection="1">
      <alignment horizontal="right" vertical="center" indent="1"/>
    </xf>
    <xf numFmtId="164" fontId="0" fillId="4" borderId="29" xfId="0" applyNumberFormat="1" applyFill="1" applyBorder="1" applyAlignment="1" applyProtection="1">
      <alignment horizontal="right" vertical="center" indent="1"/>
    </xf>
    <xf numFmtId="164" fontId="9" fillId="2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9" xfId="0" applyNumberFormat="1" applyBorder="1" applyAlignment="1" applyProtection="1">
      <alignment horizontal="right" vertical="center" indent="1"/>
    </xf>
    <xf numFmtId="0" fontId="0" fillId="0" borderId="31" xfId="0" applyNumberFormat="1" applyFill="1" applyBorder="1" applyAlignment="1" applyProtection="1">
      <alignment horizontal="center" vertical="center"/>
    </xf>
    <xf numFmtId="164" fontId="0" fillId="0" borderId="33" xfId="0" applyNumberFormat="1" applyFill="1" applyBorder="1" applyAlignment="1" applyProtection="1">
      <alignment horizontal="right" vertical="center" indent="1"/>
    </xf>
    <xf numFmtId="164" fontId="0" fillId="4" borderId="33" xfId="0" applyNumberFormat="1" applyFill="1" applyBorder="1" applyAlignment="1" applyProtection="1">
      <alignment horizontal="right" vertical="center" indent="1"/>
    </xf>
    <xf numFmtId="164" fontId="9" fillId="2" borderId="3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3" xfId="0" applyNumberFormat="1" applyBorder="1" applyAlignment="1" applyProtection="1">
      <alignment horizontal="right" vertical="center" indent="1"/>
    </xf>
    <xf numFmtId="0" fontId="0" fillId="0" borderId="33" xfId="0" applyNumberFormat="1" applyFill="1" applyBorder="1" applyAlignment="1" applyProtection="1">
      <alignment horizontal="center" vertical="center"/>
    </xf>
    <xf numFmtId="0" fontId="0" fillId="0" borderId="3" xfId="0" applyNumberFormat="1" applyFill="1" applyBorder="1" applyAlignment="1" applyProtection="1">
      <alignment horizontal="center" vertical="center"/>
    </xf>
    <xf numFmtId="0" fontId="0" fillId="0" borderId="29" xfId="0" applyNumberFormat="1" applyFill="1" applyBorder="1" applyAlignment="1" applyProtection="1">
      <alignment horizontal="center" vertical="center"/>
    </xf>
    <xf numFmtId="164" fontId="9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0" xfId="0" applyNumberFormat="1" applyBorder="1" applyAlignment="1" applyProtection="1">
      <alignment horizontal="right" vertical="center" indent="1"/>
    </xf>
    <xf numFmtId="0" fontId="0" fillId="0" borderId="10" xfId="0" applyNumberFormat="1" applyFill="1" applyBorder="1" applyAlignment="1" applyProtection="1">
      <alignment horizontal="center" vertical="center"/>
    </xf>
    <xf numFmtId="164" fontId="5" fillId="0" borderId="16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left" vertical="center"/>
    </xf>
    <xf numFmtId="0" fontId="1" fillId="5" borderId="2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49" fontId="1" fillId="0" borderId="0" xfId="0" applyNumberFormat="1" applyFont="1" applyFill="1" applyAlignment="1" applyProtection="1">
      <alignment horizontal="center" vertical="top" wrapText="1"/>
    </xf>
    <xf numFmtId="0" fontId="0" fillId="0" borderId="1" xfId="0" applyBorder="1" applyProtection="1"/>
    <xf numFmtId="0" fontId="0" fillId="0" borderId="0" xfId="0" applyNumberFormat="1" applyFill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10" fillId="0" borderId="0" xfId="0" applyNumberFormat="1" applyFont="1" applyAlignment="1" applyProtection="1">
      <alignment vertical="center" wrapText="1"/>
    </xf>
    <xf numFmtId="0" fontId="0" fillId="2" borderId="1" xfId="0" applyFill="1" applyBorder="1" applyProtection="1"/>
    <xf numFmtId="0" fontId="0" fillId="0" borderId="0" xfId="0" applyNumberFormat="1" applyFill="1" applyBorder="1" applyAlignment="1" applyProtection="1">
      <alignment vertical="center"/>
    </xf>
    <xf numFmtId="4" fontId="0" fillId="0" borderId="0" xfId="0" applyNumberFormat="1" applyFill="1" applyAlignment="1" applyProtection="1">
      <alignment horizontal="center" vertical="top" wrapText="1"/>
    </xf>
    <xf numFmtId="49" fontId="0" fillId="0" borderId="0" xfId="0" applyNumberFormat="1" applyFill="1" applyAlignment="1" applyProtection="1">
      <alignment horizontal="center" vertical="top" wrapText="1"/>
    </xf>
    <xf numFmtId="164" fontId="0" fillId="0" borderId="0" xfId="0" applyNumberFormat="1" applyProtection="1"/>
    <xf numFmtId="3" fontId="0" fillId="3" borderId="15" xfId="0" applyNumberFormat="1" applyFill="1" applyBorder="1" applyAlignment="1" applyProtection="1">
      <alignment horizontal="center" vertical="center" wrapText="1"/>
    </xf>
    <xf numFmtId="0" fontId="8" fillId="4" borderId="13" xfId="2" applyNumberFormat="1" applyFont="1" applyFill="1" applyBorder="1" applyAlignment="1" applyProtection="1">
      <alignment horizontal="left" vertical="center"/>
    </xf>
    <xf numFmtId="3" fontId="0" fillId="4" borderId="13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8" fillId="4" borderId="13" xfId="2" applyNumberFormat="1" applyFont="1" applyFill="1" applyBorder="1" applyAlignment="1" applyProtection="1">
      <alignment vertical="center" wrapText="1"/>
    </xf>
    <xf numFmtId="0" fontId="0" fillId="4" borderId="14" xfId="0" applyFill="1" applyBorder="1" applyAlignment="1" applyProtection="1">
      <alignment horizontal="center" vertical="center" wrapText="1"/>
    </xf>
    <xf numFmtId="0" fontId="0" fillId="4" borderId="27" xfId="0" applyFill="1" applyBorder="1" applyAlignment="1" applyProtection="1">
      <alignment horizontal="center" vertical="center" wrapText="1"/>
    </xf>
    <xf numFmtId="3" fontId="0" fillId="3" borderId="7" xfId="0" applyNumberFormat="1" applyFill="1" applyBorder="1" applyAlignment="1" applyProtection="1">
      <alignment horizontal="center" vertical="center" wrapText="1"/>
    </xf>
    <xf numFmtId="0" fontId="8" fillId="4" borderId="3" xfId="2" applyNumberFormat="1" applyFont="1" applyFill="1" applyBorder="1" applyAlignment="1" applyProtection="1">
      <alignment horizontal="left" vertical="center"/>
    </xf>
    <xf numFmtId="3" fontId="0" fillId="4" borderId="3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8" fillId="4" borderId="3" xfId="2" applyNumberFormat="1" applyFont="1" applyFill="1" applyBorder="1" applyAlignment="1" applyProtection="1">
      <alignment horizontal="left" vertical="center" wrapText="1"/>
    </xf>
    <xf numFmtId="0" fontId="0" fillId="4" borderId="26" xfId="0" applyFill="1" applyBorder="1" applyAlignment="1" applyProtection="1">
      <alignment horizontal="center" vertical="center" wrapText="1"/>
    </xf>
    <xf numFmtId="0" fontId="0" fillId="4" borderId="28" xfId="0" applyFill="1" applyBorder="1" applyAlignment="1" applyProtection="1">
      <alignment horizontal="center" vertical="center" wrapText="1"/>
    </xf>
    <xf numFmtId="0" fontId="8" fillId="4" borderId="3" xfId="2" applyNumberFormat="1" applyFont="1" applyFill="1" applyBorder="1" applyAlignment="1" applyProtection="1">
      <alignment vertical="center" wrapText="1"/>
    </xf>
    <xf numFmtId="3" fontId="0" fillId="3" borderId="30" xfId="0" applyNumberFormat="1" applyFill="1" applyBorder="1" applyAlignment="1" applyProtection="1">
      <alignment horizontal="center" vertical="center" wrapText="1"/>
    </xf>
    <xf numFmtId="0" fontId="8" fillId="4" borderId="29" xfId="2" applyNumberFormat="1" applyFont="1" applyFill="1" applyBorder="1" applyAlignment="1" applyProtection="1">
      <alignment horizontal="left" vertical="center"/>
    </xf>
    <xf numFmtId="3" fontId="0" fillId="4" borderId="29" xfId="0" applyNumberFormat="1" applyFill="1" applyBorder="1" applyAlignment="1" applyProtection="1">
      <alignment horizontal="center" vertical="center" wrapText="1"/>
    </xf>
    <xf numFmtId="0" fontId="0" fillId="4" borderId="29" xfId="0" applyNumberFormat="1" applyFill="1" applyBorder="1" applyAlignment="1" applyProtection="1">
      <alignment horizontal="center" vertical="center" wrapText="1"/>
    </xf>
    <xf numFmtId="0" fontId="8" fillId="4" borderId="29" xfId="2" applyNumberFormat="1" applyFont="1" applyFill="1" applyBorder="1" applyAlignment="1" applyProtection="1">
      <alignment vertical="center" wrapText="1"/>
    </xf>
    <xf numFmtId="3" fontId="0" fillId="3" borderId="32" xfId="0" applyNumberFormat="1" applyFill="1" applyBorder="1" applyAlignment="1" applyProtection="1">
      <alignment horizontal="center" vertical="center" wrapText="1"/>
    </xf>
    <xf numFmtId="0" fontId="8" fillId="4" borderId="33" xfId="2" applyNumberFormat="1" applyFont="1" applyFill="1" applyBorder="1" applyAlignment="1" applyProtection="1">
      <alignment horizontal="left" vertical="center"/>
    </xf>
    <xf numFmtId="3" fontId="0" fillId="4" borderId="33" xfId="0" applyNumberFormat="1" applyFill="1" applyBorder="1" applyAlignment="1" applyProtection="1">
      <alignment horizontal="center" vertical="center" wrapText="1"/>
    </xf>
    <xf numFmtId="0" fontId="0" fillId="4" borderId="33" xfId="0" applyNumberFormat="1" applyFill="1" applyBorder="1" applyAlignment="1" applyProtection="1">
      <alignment horizontal="center" vertical="center" wrapText="1"/>
    </xf>
    <xf numFmtId="0" fontId="8" fillId="4" borderId="33" xfId="2" applyNumberFormat="1" applyFont="1" applyFill="1" applyBorder="1" applyAlignment="1" applyProtection="1">
      <alignment vertical="center" wrapText="1"/>
    </xf>
    <xf numFmtId="0" fontId="0" fillId="4" borderId="33" xfId="0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</xf>
    <xf numFmtId="0" fontId="8" fillId="4" borderId="33" xfId="2" applyNumberFormat="1" applyFont="1" applyFill="1" applyBorder="1" applyAlignment="1" applyProtection="1">
      <alignment horizontal="left" vertical="center" wrapText="1"/>
    </xf>
    <xf numFmtId="0" fontId="0" fillId="4" borderId="34" xfId="0" applyFill="1" applyBorder="1" applyAlignment="1" applyProtection="1">
      <alignment horizontal="center" vertical="center" wrapText="1"/>
    </xf>
    <xf numFmtId="0" fontId="0" fillId="4" borderId="8" xfId="0" applyFill="1" applyBorder="1" applyAlignment="1" applyProtection="1">
      <alignment horizontal="center" vertical="center" wrapText="1"/>
    </xf>
    <xf numFmtId="3" fontId="0" fillId="3" borderId="9" xfId="0" applyNumberFormat="1" applyFill="1" applyBorder="1" applyAlignment="1" applyProtection="1">
      <alignment horizontal="center" vertical="center" wrapText="1"/>
    </xf>
    <xf numFmtId="0" fontId="8" fillId="4" borderId="10" xfId="2" applyNumberFormat="1" applyFont="1" applyFill="1" applyBorder="1" applyAlignment="1" applyProtection="1">
      <alignment horizontal="left" vertical="center" wrapText="1"/>
    </xf>
    <xf numFmtId="3" fontId="0" fillId="4" borderId="10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8" fillId="4" borderId="10" xfId="2" applyNumberFormat="1" applyFont="1" applyFill="1" applyBorder="1" applyAlignment="1" applyProtection="1">
      <alignment vertical="center" wrapText="1"/>
    </xf>
    <xf numFmtId="0" fontId="0" fillId="4" borderId="10" xfId="0" applyFill="1" applyBorder="1" applyAlignment="1" applyProtection="1">
      <alignment horizontal="center" vertical="center" wrapText="1"/>
    </xf>
    <xf numFmtId="0" fontId="0" fillId="4" borderId="10" xfId="0" applyFill="1" applyBorder="1" applyAlignment="1" applyProtection="1">
      <alignment horizontal="center" vertical="center" wrapText="1"/>
    </xf>
    <xf numFmtId="0" fontId="0" fillId="4" borderId="11" xfId="0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Fill="1" applyProtection="1"/>
    <xf numFmtId="0" fontId="0" fillId="5" borderId="24" xfId="0" applyNumberFormat="1" applyFill="1" applyBorder="1" applyAlignment="1" applyProtection="1">
      <alignment vertical="center" wrapText="1"/>
    </xf>
    <xf numFmtId="0" fontId="0" fillId="5" borderId="25" xfId="0" applyNumberForma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0" fillId="0" borderId="16" xfId="0" applyBorder="1" applyAlignment="1" applyProtection="1"/>
    <xf numFmtId="0" fontId="0" fillId="0" borderId="22" xfId="0" applyBorder="1" applyAlignment="1" applyProtection="1"/>
    <xf numFmtId="0" fontId="3" fillId="0" borderId="0" xfId="0" applyFont="1" applyFill="1" applyBorder="1" applyAlignment="1" applyProtection="1">
      <alignment vertical="center"/>
    </xf>
  </cellXfs>
  <cellStyles count="4">
    <cellStyle name="Normální" xfId="0" builtinId="0"/>
    <cellStyle name="Normální 2" xfId="2"/>
    <cellStyle name="normální 3" xfId="1"/>
    <cellStyle name="Normální 3 2" xfId="3"/>
  </cellStyles>
  <dxfs count="17"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numFmt numFmtId="3" formatCode="#,##0"/>
    </dxf>
    <dxf>
      <numFmt numFmtId="30" formatCode="@"/>
      <fill>
        <patternFill>
          <bgColor rgb="FFFF9F9F"/>
        </patternFill>
      </fill>
    </dxf>
    <dxf>
      <numFmt numFmtId="3" formatCode="#,##0"/>
    </dxf>
    <dxf>
      <numFmt numFmtId="30" formatCode="@"/>
      <fill>
        <patternFill>
          <bgColor rgb="FFFF9F9F"/>
        </patternFill>
      </fill>
    </dxf>
    <dxf>
      <numFmt numFmtId="30" formatCode="@"/>
      <fill>
        <patternFill>
          <bgColor rgb="FFFFD1D1"/>
        </patternFill>
      </fill>
    </dxf>
    <dxf>
      <numFmt numFmtId="3" formatCode="#,##0"/>
    </dxf>
    <dxf>
      <numFmt numFmtId="30" formatCode="@"/>
      <fill>
        <patternFill>
          <bgColor rgb="FFFF9F9F"/>
        </patternFill>
      </fill>
    </dxf>
  </dxfs>
  <tableStyles count="0" defaultTableStyle="TableStyleMedium2" defaultPivotStyle="PivotStyleLight16"/>
  <colors>
    <mruColors>
      <color rgb="FFDDE9F7"/>
      <color rgb="FFFFFFB7"/>
      <color rgb="FFFFD1D1"/>
      <color rgb="FFFFFFD1"/>
      <color rgb="FFFFC1C1"/>
      <color rgb="FFCCFCC8"/>
      <color rgb="FFC9F1FF"/>
      <color rgb="FFB2E5FC"/>
      <color rgb="FF91CAFD"/>
      <color rgb="FF53D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showZeros="0" tabSelected="1" topLeftCell="A49" zoomScaleNormal="100" workbookViewId="0">
      <selection activeCell="I49" sqref="I49"/>
    </sheetView>
  </sheetViews>
  <sheetFormatPr defaultRowHeight="15" x14ac:dyDescent="0.25"/>
  <cols>
    <col min="1" max="1" width="1.42578125" style="1" customWidth="1"/>
    <col min="2" max="2" width="5.7109375" style="1" customWidth="1"/>
    <col min="3" max="3" width="43.7109375" style="2" customWidth="1"/>
    <col min="4" max="4" width="12.7109375" style="65" customWidth="1"/>
    <col min="5" max="5" width="12" style="66" customWidth="1"/>
    <col min="6" max="6" width="98.5703125" style="2" customWidth="1"/>
    <col min="7" max="7" width="17.7109375" style="2" hidden="1" customWidth="1"/>
    <col min="8" max="8" width="20.85546875" style="1" customWidth="1"/>
    <col min="9" max="9" width="25" style="1" customWidth="1"/>
    <col min="10" max="10" width="21" style="1" customWidth="1"/>
    <col min="11" max="11" width="19" style="1" customWidth="1"/>
    <col min="12" max="12" width="23.5703125" style="2" customWidth="1"/>
    <col min="13" max="13" width="30.28515625" style="1" customWidth="1"/>
    <col min="14" max="14" width="29.7109375" style="2" customWidth="1"/>
    <col min="15" max="16384" width="9.140625" style="1"/>
  </cols>
  <sheetData>
    <row r="1" spans="1:14" ht="18" customHeight="1" x14ac:dyDescent="0.25">
      <c r="B1" s="54" t="s">
        <v>13</v>
      </c>
      <c r="C1" s="54"/>
      <c r="D1" s="54"/>
      <c r="E1" s="54"/>
      <c r="F1" s="54"/>
      <c r="I1" s="56"/>
      <c r="J1" s="56"/>
      <c r="M1" s="57" t="s">
        <v>14</v>
      </c>
      <c r="N1" s="57"/>
    </row>
    <row r="2" spans="1:14" ht="18.75" customHeight="1" x14ac:dyDescent="0.25">
      <c r="C2" s="16"/>
      <c r="D2" s="14"/>
      <c r="E2" s="15"/>
      <c r="F2" s="16"/>
      <c r="I2" s="56"/>
      <c r="J2" s="56"/>
      <c r="L2" s="1"/>
    </row>
    <row r="3" spans="1:14" ht="21" customHeight="1" x14ac:dyDescent="0.25">
      <c r="B3" s="58"/>
      <c r="C3" s="59" t="s">
        <v>2</v>
      </c>
      <c r="D3" s="60"/>
      <c r="E3" s="60"/>
      <c r="F3" s="60"/>
      <c r="G3" s="61"/>
      <c r="H3" s="62"/>
      <c r="I3" s="62"/>
      <c r="J3" s="62"/>
      <c r="K3" s="62"/>
      <c r="L3" s="62"/>
      <c r="M3" s="62"/>
      <c r="N3" s="62"/>
    </row>
    <row r="4" spans="1:14" ht="21" customHeight="1" thickBot="1" x14ac:dyDescent="0.3">
      <c r="B4" s="63"/>
      <c r="C4" s="59" t="s">
        <v>10</v>
      </c>
      <c r="D4" s="64"/>
      <c r="E4" s="64"/>
      <c r="F4" s="64"/>
      <c r="H4" s="2"/>
      <c r="I4" s="56"/>
      <c r="J4" s="56"/>
      <c r="L4" s="56"/>
      <c r="M4" s="56"/>
      <c r="N4" s="56"/>
    </row>
    <row r="5" spans="1:14" ht="34.15" customHeight="1" thickBot="1" x14ac:dyDescent="0.3">
      <c r="G5" s="3"/>
      <c r="I5" s="23" t="s">
        <v>9</v>
      </c>
    </row>
    <row r="6" spans="1:14" s="17" customFormat="1" ht="93" customHeight="1" thickTop="1" thickBot="1" x14ac:dyDescent="0.3">
      <c r="B6" s="12" t="s">
        <v>1</v>
      </c>
      <c r="C6" s="24" t="s">
        <v>26</v>
      </c>
      <c r="D6" s="24" t="s">
        <v>0</v>
      </c>
      <c r="E6" s="25" t="s">
        <v>27</v>
      </c>
      <c r="F6" s="24" t="s">
        <v>28</v>
      </c>
      <c r="G6" s="24" t="s">
        <v>25</v>
      </c>
      <c r="H6" s="24" t="s">
        <v>5</v>
      </c>
      <c r="I6" s="13" t="s">
        <v>6</v>
      </c>
      <c r="J6" s="33" t="s">
        <v>7</v>
      </c>
      <c r="K6" s="29" t="s">
        <v>8</v>
      </c>
      <c r="L6" s="24" t="s">
        <v>29</v>
      </c>
      <c r="M6" s="33" t="s">
        <v>31</v>
      </c>
      <c r="N6" s="34" t="s">
        <v>33</v>
      </c>
    </row>
    <row r="7" spans="1:14" ht="68.25" customHeight="1" thickTop="1" x14ac:dyDescent="0.25">
      <c r="A7" s="67"/>
      <c r="B7" s="68">
        <v>1</v>
      </c>
      <c r="C7" s="69" t="s">
        <v>15</v>
      </c>
      <c r="D7" s="70">
        <v>20</v>
      </c>
      <c r="E7" s="71" t="s">
        <v>16</v>
      </c>
      <c r="F7" s="72" t="s">
        <v>35</v>
      </c>
      <c r="G7" s="26">
        <v>250</v>
      </c>
      <c r="H7" s="27">
        <v>12.5</v>
      </c>
      <c r="I7" s="28"/>
      <c r="J7" s="20">
        <f t="shared" ref="J7:J38" si="0">D7*I7</f>
        <v>0</v>
      </c>
      <c r="K7" s="30" t="str">
        <f t="shared" ref="K7:K10" si="1">IF(ISNUMBER(I7), IF(I7&gt;H7,"NEVYHOVUJE","VYHOVUJE")," ")</f>
        <v xml:space="preserve"> </v>
      </c>
      <c r="L7" s="73" t="s">
        <v>30</v>
      </c>
      <c r="M7" s="73" t="s">
        <v>32</v>
      </c>
      <c r="N7" s="74" t="s">
        <v>34</v>
      </c>
    </row>
    <row r="8" spans="1:14" ht="56.25" customHeight="1" x14ac:dyDescent="0.25">
      <c r="B8" s="75">
        <v>2</v>
      </c>
      <c r="C8" s="76" t="s">
        <v>36</v>
      </c>
      <c r="D8" s="77">
        <v>2</v>
      </c>
      <c r="E8" s="78" t="s">
        <v>17</v>
      </c>
      <c r="F8" s="79" t="s">
        <v>37</v>
      </c>
      <c r="G8" s="4">
        <v>44</v>
      </c>
      <c r="H8" s="5">
        <v>22</v>
      </c>
      <c r="I8" s="19"/>
      <c r="J8" s="21">
        <f t="shared" si="0"/>
        <v>0</v>
      </c>
      <c r="K8" s="31" t="str">
        <f t="shared" si="1"/>
        <v xml:space="preserve"> </v>
      </c>
      <c r="L8" s="80"/>
      <c r="M8" s="80"/>
      <c r="N8" s="81"/>
    </row>
    <row r="9" spans="1:14" ht="29.25" customHeight="1" x14ac:dyDescent="0.25">
      <c r="B9" s="75">
        <v>3</v>
      </c>
      <c r="C9" s="76" t="s">
        <v>18</v>
      </c>
      <c r="D9" s="77">
        <v>2</v>
      </c>
      <c r="E9" s="78" t="s">
        <v>19</v>
      </c>
      <c r="F9" s="79" t="s">
        <v>38</v>
      </c>
      <c r="G9" s="4">
        <v>220</v>
      </c>
      <c r="H9" s="5">
        <v>110</v>
      </c>
      <c r="I9" s="18"/>
      <c r="J9" s="22">
        <f t="shared" si="0"/>
        <v>0</v>
      </c>
      <c r="K9" s="32" t="str">
        <f t="shared" si="1"/>
        <v xml:space="preserve"> </v>
      </c>
      <c r="L9" s="80"/>
      <c r="M9" s="80"/>
      <c r="N9" s="81"/>
    </row>
    <row r="10" spans="1:14" ht="44.25" customHeight="1" x14ac:dyDescent="0.25">
      <c r="B10" s="75">
        <v>4</v>
      </c>
      <c r="C10" s="76" t="s">
        <v>20</v>
      </c>
      <c r="D10" s="77">
        <v>2</v>
      </c>
      <c r="E10" s="78" t="s">
        <v>21</v>
      </c>
      <c r="F10" s="82" t="s">
        <v>39</v>
      </c>
      <c r="G10" s="4">
        <v>96</v>
      </c>
      <c r="H10" s="5">
        <v>48</v>
      </c>
      <c r="I10" s="19"/>
      <c r="J10" s="21">
        <f t="shared" si="0"/>
        <v>0</v>
      </c>
      <c r="K10" s="31" t="str">
        <f t="shared" si="1"/>
        <v xml:space="preserve"> </v>
      </c>
      <c r="L10" s="80"/>
      <c r="M10" s="80"/>
      <c r="N10" s="81"/>
    </row>
    <row r="11" spans="1:14" ht="40.5" customHeight="1" x14ac:dyDescent="0.25">
      <c r="B11" s="75">
        <v>5</v>
      </c>
      <c r="C11" s="76" t="s">
        <v>22</v>
      </c>
      <c r="D11" s="77">
        <v>20</v>
      </c>
      <c r="E11" s="78" t="s">
        <v>17</v>
      </c>
      <c r="F11" s="82" t="s">
        <v>40</v>
      </c>
      <c r="G11" s="4">
        <v>270</v>
      </c>
      <c r="H11" s="5">
        <v>13.5</v>
      </c>
      <c r="I11" s="19"/>
      <c r="J11" s="21">
        <f t="shared" si="0"/>
        <v>0</v>
      </c>
      <c r="K11" s="31" t="str">
        <f t="shared" ref="K11:K49" si="2">IF(ISNUMBER(I11), IF(I11&gt;H11,"NEVYHOVUJE","VYHOVUJE")," ")</f>
        <v xml:space="preserve"> </v>
      </c>
      <c r="L11" s="80"/>
      <c r="M11" s="80"/>
      <c r="N11" s="81"/>
    </row>
    <row r="12" spans="1:14" ht="48" customHeight="1" x14ac:dyDescent="0.25">
      <c r="B12" s="75">
        <v>6</v>
      </c>
      <c r="C12" s="76" t="s">
        <v>23</v>
      </c>
      <c r="D12" s="77">
        <v>3</v>
      </c>
      <c r="E12" s="78" t="s">
        <v>19</v>
      </c>
      <c r="F12" s="82" t="s">
        <v>41</v>
      </c>
      <c r="G12" s="4">
        <v>30</v>
      </c>
      <c r="H12" s="5">
        <v>10</v>
      </c>
      <c r="I12" s="18"/>
      <c r="J12" s="22">
        <f t="shared" si="0"/>
        <v>0</v>
      </c>
      <c r="K12" s="32" t="str">
        <f t="shared" si="2"/>
        <v xml:space="preserve"> </v>
      </c>
      <c r="L12" s="80"/>
      <c r="M12" s="80"/>
      <c r="N12" s="81"/>
    </row>
    <row r="13" spans="1:14" ht="49.5" customHeight="1" thickBot="1" x14ac:dyDescent="0.3">
      <c r="B13" s="83">
        <v>7</v>
      </c>
      <c r="C13" s="84" t="s">
        <v>24</v>
      </c>
      <c r="D13" s="85">
        <v>1</v>
      </c>
      <c r="E13" s="86" t="s">
        <v>17</v>
      </c>
      <c r="F13" s="87" t="s">
        <v>42</v>
      </c>
      <c r="G13" s="37">
        <v>110</v>
      </c>
      <c r="H13" s="38">
        <v>110</v>
      </c>
      <c r="I13" s="39"/>
      <c r="J13" s="40">
        <f t="shared" si="0"/>
        <v>0</v>
      </c>
      <c r="K13" s="41" t="str">
        <f t="shared" si="2"/>
        <v xml:space="preserve"> </v>
      </c>
      <c r="L13" s="80"/>
      <c r="M13" s="80"/>
      <c r="N13" s="81"/>
    </row>
    <row r="14" spans="1:14" ht="60.75" customHeight="1" x14ac:dyDescent="0.25">
      <c r="B14" s="88">
        <v>8</v>
      </c>
      <c r="C14" s="89" t="s">
        <v>15</v>
      </c>
      <c r="D14" s="90">
        <v>700</v>
      </c>
      <c r="E14" s="91" t="s">
        <v>16</v>
      </c>
      <c r="F14" s="92" t="s">
        <v>78</v>
      </c>
      <c r="G14" s="42">
        <f t="shared" ref="G14:G38" si="3">D14*H14</f>
        <v>8750</v>
      </c>
      <c r="H14" s="43">
        <v>12.5</v>
      </c>
      <c r="I14" s="44"/>
      <c r="J14" s="45">
        <f t="shared" si="0"/>
        <v>0</v>
      </c>
      <c r="K14" s="46" t="str">
        <f t="shared" si="2"/>
        <v xml:space="preserve"> </v>
      </c>
      <c r="L14" s="93" t="s">
        <v>30</v>
      </c>
      <c r="M14" s="93" t="s">
        <v>76</v>
      </c>
      <c r="N14" s="93" t="s">
        <v>77</v>
      </c>
    </row>
    <row r="15" spans="1:14" ht="38.25" customHeight="1" x14ac:dyDescent="0.25">
      <c r="B15" s="75">
        <v>9</v>
      </c>
      <c r="C15" s="76" t="s">
        <v>43</v>
      </c>
      <c r="D15" s="77">
        <v>1000</v>
      </c>
      <c r="E15" s="78" t="s">
        <v>44</v>
      </c>
      <c r="F15" s="82" t="s">
        <v>79</v>
      </c>
      <c r="G15" s="4">
        <f t="shared" si="3"/>
        <v>3500</v>
      </c>
      <c r="H15" s="5">
        <v>3.5</v>
      </c>
      <c r="I15" s="19"/>
      <c r="J15" s="21">
        <f t="shared" si="0"/>
        <v>0</v>
      </c>
      <c r="K15" s="47" t="str">
        <f t="shared" si="2"/>
        <v xml:space="preserve"> </v>
      </c>
      <c r="L15" s="94"/>
      <c r="M15" s="94"/>
      <c r="N15" s="94"/>
    </row>
    <row r="16" spans="1:14" ht="64.5" customHeight="1" x14ac:dyDescent="0.25">
      <c r="B16" s="75">
        <v>10</v>
      </c>
      <c r="C16" s="76" t="s">
        <v>80</v>
      </c>
      <c r="D16" s="77">
        <v>10</v>
      </c>
      <c r="E16" s="78" t="s">
        <v>17</v>
      </c>
      <c r="F16" s="82" t="s">
        <v>81</v>
      </c>
      <c r="G16" s="4">
        <f t="shared" si="3"/>
        <v>1000</v>
      </c>
      <c r="H16" s="5">
        <v>100</v>
      </c>
      <c r="I16" s="19"/>
      <c r="J16" s="21">
        <f t="shared" si="0"/>
        <v>0</v>
      </c>
      <c r="K16" s="47" t="str">
        <f t="shared" si="2"/>
        <v xml:space="preserve"> </v>
      </c>
      <c r="L16" s="94"/>
      <c r="M16" s="94"/>
      <c r="N16" s="94"/>
    </row>
    <row r="17" spans="2:14" ht="42.75" customHeight="1" x14ac:dyDescent="0.25">
      <c r="B17" s="75">
        <v>11</v>
      </c>
      <c r="C17" s="76" t="s">
        <v>45</v>
      </c>
      <c r="D17" s="77">
        <v>5</v>
      </c>
      <c r="E17" s="78" t="s">
        <v>17</v>
      </c>
      <c r="F17" s="82" t="s">
        <v>82</v>
      </c>
      <c r="G17" s="4">
        <f t="shared" si="3"/>
        <v>350</v>
      </c>
      <c r="H17" s="5">
        <v>70</v>
      </c>
      <c r="I17" s="19"/>
      <c r="J17" s="21">
        <f t="shared" si="0"/>
        <v>0</v>
      </c>
      <c r="K17" s="47" t="str">
        <f t="shared" si="2"/>
        <v xml:space="preserve"> </v>
      </c>
      <c r="L17" s="94"/>
      <c r="M17" s="94"/>
      <c r="N17" s="94"/>
    </row>
    <row r="18" spans="2:14" ht="83.25" customHeight="1" x14ac:dyDescent="0.25">
      <c r="B18" s="75">
        <v>12</v>
      </c>
      <c r="C18" s="76" t="s">
        <v>46</v>
      </c>
      <c r="D18" s="77">
        <v>20</v>
      </c>
      <c r="E18" s="78" t="s">
        <v>17</v>
      </c>
      <c r="F18" s="82" t="s">
        <v>83</v>
      </c>
      <c r="G18" s="4">
        <f t="shared" si="3"/>
        <v>600</v>
      </c>
      <c r="H18" s="5">
        <v>30</v>
      </c>
      <c r="I18" s="19"/>
      <c r="J18" s="21">
        <f t="shared" si="0"/>
        <v>0</v>
      </c>
      <c r="K18" s="47" t="str">
        <f t="shared" si="2"/>
        <v xml:space="preserve"> </v>
      </c>
      <c r="L18" s="94"/>
      <c r="M18" s="94"/>
      <c r="N18" s="94"/>
    </row>
    <row r="19" spans="2:14" ht="66" customHeight="1" x14ac:dyDescent="0.25">
      <c r="B19" s="75">
        <v>13</v>
      </c>
      <c r="C19" s="76" t="s">
        <v>47</v>
      </c>
      <c r="D19" s="77">
        <v>30</v>
      </c>
      <c r="E19" s="78" t="s">
        <v>17</v>
      </c>
      <c r="F19" s="82" t="s">
        <v>84</v>
      </c>
      <c r="G19" s="4">
        <f t="shared" si="3"/>
        <v>960</v>
      </c>
      <c r="H19" s="5">
        <v>32</v>
      </c>
      <c r="I19" s="19"/>
      <c r="J19" s="21">
        <f t="shared" si="0"/>
        <v>0</v>
      </c>
      <c r="K19" s="47" t="str">
        <f t="shared" si="2"/>
        <v xml:space="preserve"> </v>
      </c>
      <c r="L19" s="94"/>
      <c r="M19" s="94"/>
      <c r="N19" s="94"/>
    </row>
    <row r="20" spans="2:14" ht="86.25" customHeight="1" x14ac:dyDescent="0.25">
      <c r="B20" s="75">
        <v>14</v>
      </c>
      <c r="C20" s="76" t="s">
        <v>46</v>
      </c>
      <c r="D20" s="77">
        <v>10</v>
      </c>
      <c r="E20" s="78" t="s">
        <v>17</v>
      </c>
      <c r="F20" s="82" t="s">
        <v>85</v>
      </c>
      <c r="G20" s="4">
        <f t="shared" si="3"/>
        <v>300</v>
      </c>
      <c r="H20" s="5">
        <v>30</v>
      </c>
      <c r="I20" s="19"/>
      <c r="J20" s="21">
        <f t="shared" si="0"/>
        <v>0</v>
      </c>
      <c r="K20" s="47" t="str">
        <f t="shared" si="2"/>
        <v xml:space="preserve"> </v>
      </c>
      <c r="L20" s="94"/>
      <c r="M20" s="94"/>
      <c r="N20" s="94"/>
    </row>
    <row r="21" spans="2:14" ht="59.25" customHeight="1" x14ac:dyDescent="0.25">
      <c r="B21" s="75">
        <v>15</v>
      </c>
      <c r="C21" s="76" t="s">
        <v>48</v>
      </c>
      <c r="D21" s="77">
        <v>50</v>
      </c>
      <c r="E21" s="78" t="s">
        <v>17</v>
      </c>
      <c r="F21" s="82" t="s">
        <v>86</v>
      </c>
      <c r="G21" s="4">
        <f t="shared" si="3"/>
        <v>800</v>
      </c>
      <c r="H21" s="5">
        <v>16</v>
      </c>
      <c r="I21" s="19"/>
      <c r="J21" s="21">
        <f t="shared" si="0"/>
        <v>0</v>
      </c>
      <c r="K21" s="47" t="str">
        <f t="shared" si="2"/>
        <v xml:space="preserve"> </v>
      </c>
      <c r="L21" s="94"/>
      <c r="M21" s="94"/>
      <c r="N21" s="94"/>
    </row>
    <row r="22" spans="2:14" ht="50.25" customHeight="1" x14ac:dyDescent="0.25">
      <c r="B22" s="75">
        <v>16</v>
      </c>
      <c r="C22" s="76" t="s">
        <v>49</v>
      </c>
      <c r="D22" s="77">
        <v>30</v>
      </c>
      <c r="E22" s="78" t="s">
        <v>17</v>
      </c>
      <c r="F22" s="82" t="s">
        <v>50</v>
      </c>
      <c r="G22" s="4">
        <f t="shared" si="3"/>
        <v>420</v>
      </c>
      <c r="H22" s="5">
        <v>14</v>
      </c>
      <c r="I22" s="19"/>
      <c r="J22" s="21">
        <f t="shared" si="0"/>
        <v>0</v>
      </c>
      <c r="K22" s="47" t="str">
        <f t="shared" si="2"/>
        <v xml:space="preserve"> </v>
      </c>
      <c r="L22" s="94"/>
      <c r="M22" s="94"/>
      <c r="N22" s="94"/>
    </row>
    <row r="23" spans="2:14" ht="57.75" customHeight="1" x14ac:dyDescent="0.25">
      <c r="B23" s="75">
        <v>17</v>
      </c>
      <c r="C23" s="76" t="s">
        <v>36</v>
      </c>
      <c r="D23" s="77">
        <v>100</v>
      </c>
      <c r="E23" s="78" t="s">
        <v>17</v>
      </c>
      <c r="F23" s="82" t="s">
        <v>87</v>
      </c>
      <c r="G23" s="4">
        <f t="shared" si="3"/>
        <v>2200</v>
      </c>
      <c r="H23" s="5">
        <v>22</v>
      </c>
      <c r="I23" s="19"/>
      <c r="J23" s="21">
        <f t="shared" si="0"/>
        <v>0</v>
      </c>
      <c r="K23" s="47" t="str">
        <f t="shared" si="2"/>
        <v xml:space="preserve"> </v>
      </c>
      <c r="L23" s="94"/>
      <c r="M23" s="94"/>
      <c r="N23" s="94"/>
    </row>
    <row r="24" spans="2:14" ht="63.75" customHeight="1" x14ac:dyDescent="0.25">
      <c r="B24" s="75">
        <v>18</v>
      </c>
      <c r="C24" s="76" t="s">
        <v>51</v>
      </c>
      <c r="D24" s="77">
        <v>2</v>
      </c>
      <c r="E24" s="78" t="s">
        <v>17</v>
      </c>
      <c r="F24" s="82" t="s">
        <v>88</v>
      </c>
      <c r="G24" s="4">
        <f t="shared" si="3"/>
        <v>748</v>
      </c>
      <c r="H24" s="5">
        <v>374</v>
      </c>
      <c r="I24" s="19"/>
      <c r="J24" s="21">
        <f t="shared" si="0"/>
        <v>0</v>
      </c>
      <c r="K24" s="47" t="str">
        <f t="shared" si="2"/>
        <v xml:space="preserve"> </v>
      </c>
      <c r="L24" s="94"/>
      <c r="M24" s="94"/>
      <c r="N24" s="94"/>
    </row>
    <row r="25" spans="2:14" ht="101.25" customHeight="1" x14ac:dyDescent="0.25">
      <c r="B25" s="75">
        <v>19</v>
      </c>
      <c r="C25" s="76" t="s">
        <v>52</v>
      </c>
      <c r="D25" s="77">
        <v>5</v>
      </c>
      <c r="E25" s="78" t="s">
        <v>17</v>
      </c>
      <c r="F25" s="82" t="s">
        <v>89</v>
      </c>
      <c r="G25" s="4">
        <f t="shared" si="3"/>
        <v>350</v>
      </c>
      <c r="H25" s="5">
        <v>70</v>
      </c>
      <c r="I25" s="19"/>
      <c r="J25" s="21">
        <f t="shared" si="0"/>
        <v>0</v>
      </c>
      <c r="K25" s="47" t="str">
        <f t="shared" si="2"/>
        <v xml:space="preserve"> </v>
      </c>
      <c r="L25" s="94"/>
      <c r="M25" s="94"/>
      <c r="N25" s="94"/>
    </row>
    <row r="26" spans="2:14" ht="66" customHeight="1" x14ac:dyDescent="0.25">
      <c r="B26" s="75">
        <v>20</v>
      </c>
      <c r="C26" s="79" t="s">
        <v>53</v>
      </c>
      <c r="D26" s="77">
        <v>1</v>
      </c>
      <c r="E26" s="78" t="s">
        <v>17</v>
      </c>
      <c r="F26" s="82" t="s">
        <v>90</v>
      </c>
      <c r="G26" s="4">
        <f t="shared" si="3"/>
        <v>500</v>
      </c>
      <c r="H26" s="5">
        <v>500</v>
      </c>
      <c r="I26" s="19"/>
      <c r="J26" s="21">
        <f t="shared" si="0"/>
        <v>0</v>
      </c>
      <c r="K26" s="47" t="str">
        <f t="shared" si="2"/>
        <v xml:space="preserve"> </v>
      </c>
      <c r="L26" s="94"/>
      <c r="M26" s="94"/>
      <c r="N26" s="94"/>
    </row>
    <row r="27" spans="2:14" ht="57" customHeight="1" x14ac:dyDescent="0.25">
      <c r="B27" s="75">
        <v>21</v>
      </c>
      <c r="C27" s="76" t="s">
        <v>54</v>
      </c>
      <c r="D27" s="77">
        <v>30</v>
      </c>
      <c r="E27" s="78" t="s">
        <v>17</v>
      </c>
      <c r="F27" s="82" t="s">
        <v>91</v>
      </c>
      <c r="G27" s="4">
        <f t="shared" si="3"/>
        <v>2130</v>
      </c>
      <c r="H27" s="5">
        <v>71</v>
      </c>
      <c r="I27" s="19"/>
      <c r="J27" s="21">
        <f t="shared" si="0"/>
        <v>0</v>
      </c>
      <c r="K27" s="47" t="str">
        <f t="shared" si="2"/>
        <v xml:space="preserve"> </v>
      </c>
      <c r="L27" s="94"/>
      <c r="M27" s="94"/>
      <c r="N27" s="94"/>
    </row>
    <row r="28" spans="2:14" ht="63" customHeight="1" x14ac:dyDescent="0.25">
      <c r="B28" s="75">
        <v>22</v>
      </c>
      <c r="C28" s="76" t="s">
        <v>55</v>
      </c>
      <c r="D28" s="77">
        <v>15</v>
      </c>
      <c r="E28" s="78" t="s">
        <v>17</v>
      </c>
      <c r="F28" s="82" t="s">
        <v>92</v>
      </c>
      <c r="G28" s="4">
        <f t="shared" si="3"/>
        <v>615</v>
      </c>
      <c r="H28" s="5">
        <v>41</v>
      </c>
      <c r="I28" s="19"/>
      <c r="J28" s="21">
        <f t="shared" si="0"/>
        <v>0</v>
      </c>
      <c r="K28" s="47" t="str">
        <f t="shared" si="2"/>
        <v xml:space="preserve"> </v>
      </c>
      <c r="L28" s="94"/>
      <c r="M28" s="94"/>
      <c r="N28" s="94"/>
    </row>
    <row r="29" spans="2:14" ht="61.5" customHeight="1" x14ac:dyDescent="0.25">
      <c r="B29" s="75">
        <v>23</v>
      </c>
      <c r="C29" s="79" t="s">
        <v>56</v>
      </c>
      <c r="D29" s="77">
        <v>5</v>
      </c>
      <c r="E29" s="78" t="s">
        <v>17</v>
      </c>
      <c r="F29" s="82" t="s">
        <v>93</v>
      </c>
      <c r="G29" s="4">
        <f t="shared" si="3"/>
        <v>240</v>
      </c>
      <c r="H29" s="5">
        <v>48</v>
      </c>
      <c r="I29" s="19"/>
      <c r="J29" s="21">
        <f t="shared" si="0"/>
        <v>0</v>
      </c>
      <c r="K29" s="47" t="str">
        <f t="shared" si="2"/>
        <v xml:space="preserve"> </v>
      </c>
      <c r="L29" s="94"/>
      <c r="M29" s="94"/>
      <c r="N29" s="94"/>
    </row>
    <row r="30" spans="2:14" ht="55.5" customHeight="1" x14ac:dyDescent="0.25">
      <c r="B30" s="75">
        <v>24</v>
      </c>
      <c r="C30" s="76" t="s">
        <v>57</v>
      </c>
      <c r="D30" s="77">
        <v>5</v>
      </c>
      <c r="E30" s="78" t="s">
        <v>17</v>
      </c>
      <c r="F30" s="82" t="s">
        <v>94</v>
      </c>
      <c r="G30" s="4">
        <f t="shared" si="3"/>
        <v>400</v>
      </c>
      <c r="H30" s="5">
        <v>80</v>
      </c>
      <c r="I30" s="19"/>
      <c r="J30" s="21">
        <f t="shared" si="0"/>
        <v>0</v>
      </c>
      <c r="K30" s="47" t="str">
        <f t="shared" si="2"/>
        <v xml:space="preserve"> </v>
      </c>
      <c r="L30" s="94"/>
      <c r="M30" s="94"/>
      <c r="N30" s="94"/>
    </row>
    <row r="31" spans="2:14" ht="37.5" customHeight="1" x14ac:dyDescent="0.25">
      <c r="B31" s="75">
        <v>25</v>
      </c>
      <c r="C31" s="76" t="s">
        <v>58</v>
      </c>
      <c r="D31" s="77">
        <v>10</v>
      </c>
      <c r="E31" s="78" t="s">
        <v>19</v>
      </c>
      <c r="F31" s="82" t="s">
        <v>95</v>
      </c>
      <c r="G31" s="4">
        <f t="shared" si="3"/>
        <v>700</v>
      </c>
      <c r="H31" s="5">
        <v>70</v>
      </c>
      <c r="I31" s="19"/>
      <c r="J31" s="21">
        <f t="shared" si="0"/>
        <v>0</v>
      </c>
      <c r="K31" s="47" t="str">
        <f t="shared" si="2"/>
        <v xml:space="preserve"> </v>
      </c>
      <c r="L31" s="94"/>
      <c r="M31" s="94"/>
      <c r="N31" s="94"/>
    </row>
    <row r="32" spans="2:14" x14ac:dyDescent="0.25">
      <c r="B32" s="75">
        <v>26</v>
      </c>
      <c r="C32" s="76" t="s">
        <v>59</v>
      </c>
      <c r="D32" s="77">
        <v>200</v>
      </c>
      <c r="E32" s="78" t="s">
        <v>21</v>
      </c>
      <c r="F32" s="82" t="s">
        <v>60</v>
      </c>
      <c r="G32" s="4">
        <f t="shared" si="3"/>
        <v>4000</v>
      </c>
      <c r="H32" s="5">
        <v>20</v>
      </c>
      <c r="I32" s="19"/>
      <c r="J32" s="21">
        <f t="shared" si="0"/>
        <v>0</v>
      </c>
      <c r="K32" s="47" t="str">
        <f t="shared" si="2"/>
        <v xml:space="preserve"> </v>
      </c>
      <c r="L32" s="94"/>
      <c r="M32" s="94"/>
      <c r="N32" s="94"/>
    </row>
    <row r="33" spans="2:14" x14ac:dyDescent="0.25">
      <c r="B33" s="75">
        <v>27</v>
      </c>
      <c r="C33" s="76" t="s">
        <v>59</v>
      </c>
      <c r="D33" s="77">
        <v>20</v>
      </c>
      <c r="E33" s="78" t="s">
        <v>21</v>
      </c>
      <c r="F33" s="82" t="s">
        <v>96</v>
      </c>
      <c r="G33" s="4">
        <f t="shared" si="3"/>
        <v>500</v>
      </c>
      <c r="H33" s="5">
        <v>25</v>
      </c>
      <c r="I33" s="19"/>
      <c r="J33" s="21">
        <f t="shared" si="0"/>
        <v>0</v>
      </c>
      <c r="K33" s="47" t="str">
        <f t="shared" si="2"/>
        <v xml:space="preserve"> </v>
      </c>
      <c r="L33" s="94"/>
      <c r="M33" s="94"/>
      <c r="N33" s="94"/>
    </row>
    <row r="34" spans="2:14" x14ac:dyDescent="0.25">
      <c r="B34" s="75">
        <v>28</v>
      </c>
      <c r="C34" s="76" t="s">
        <v>20</v>
      </c>
      <c r="D34" s="77">
        <v>100</v>
      </c>
      <c r="E34" s="78" t="s">
        <v>21</v>
      </c>
      <c r="F34" s="82" t="s">
        <v>97</v>
      </c>
      <c r="G34" s="4">
        <f t="shared" si="3"/>
        <v>4800</v>
      </c>
      <c r="H34" s="5">
        <v>48</v>
      </c>
      <c r="I34" s="19"/>
      <c r="J34" s="21">
        <f t="shared" si="0"/>
        <v>0</v>
      </c>
      <c r="K34" s="47" t="str">
        <f t="shared" si="2"/>
        <v xml:space="preserve"> </v>
      </c>
      <c r="L34" s="94"/>
      <c r="M34" s="94"/>
      <c r="N34" s="94"/>
    </row>
    <row r="35" spans="2:14" ht="34.5" customHeight="1" x14ac:dyDescent="0.25">
      <c r="B35" s="75">
        <v>29</v>
      </c>
      <c r="C35" s="76" t="s">
        <v>61</v>
      </c>
      <c r="D35" s="77">
        <v>5</v>
      </c>
      <c r="E35" s="78" t="s">
        <v>21</v>
      </c>
      <c r="F35" s="82" t="s">
        <v>98</v>
      </c>
      <c r="G35" s="4">
        <f t="shared" si="3"/>
        <v>425</v>
      </c>
      <c r="H35" s="5">
        <v>85</v>
      </c>
      <c r="I35" s="19"/>
      <c r="J35" s="21">
        <f t="shared" si="0"/>
        <v>0</v>
      </c>
      <c r="K35" s="47" t="str">
        <f t="shared" si="2"/>
        <v xml:space="preserve"> </v>
      </c>
      <c r="L35" s="94"/>
      <c r="M35" s="94"/>
      <c r="N35" s="94"/>
    </row>
    <row r="36" spans="2:14" x14ac:dyDescent="0.25">
      <c r="B36" s="75">
        <v>30</v>
      </c>
      <c r="C36" s="76" t="s">
        <v>62</v>
      </c>
      <c r="D36" s="77">
        <v>10</v>
      </c>
      <c r="E36" s="78" t="s">
        <v>17</v>
      </c>
      <c r="F36" s="82" t="s">
        <v>63</v>
      </c>
      <c r="G36" s="4">
        <f t="shared" si="3"/>
        <v>200</v>
      </c>
      <c r="H36" s="5">
        <v>20</v>
      </c>
      <c r="I36" s="19"/>
      <c r="J36" s="21">
        <f t="shared" si="0"/>
        <v>0</v>
      </c>
      <c r="K36" s="47" t="str">
        <f t="shared" si="2"/>
        <v xml:space="preserve"> </v>
      </c>
      <c r="L36" s="94"/>
      <c r="M36" s="94"/>
      <c r="N36" s="94"/>
    </row>
    <row r="37" spans="2:14" ht="32.25" customHeight="1" x14ac:dyDescent="0.25">
      <c r="B37" s="75">
        <v>31</v>
      </c>
      <c r="C37" s="76" t="s">
        <v>64</v>
      </c>
      <c r="D37" s="77">
        <v>3</v>
      </c>
      <c r="E37" s="78" t="s">
        <v>17</v>
      </c>
      <c r="F37" s="82" t="s">
        <v>99</v>
      </c>
      <c r="G37" s="4">
        <f t="shared" si="3"/>
        <v>90</v>
      </c>
      <c r="H37" s="5">
        <v>30</v>
      </c>
      <c r="I37" s="19"/>
      <c r="J37" s="21">
        <f t="shared" si="0"/>
        <v>0</v>
      </c>
      <c r="K37" s="47" t="str">
        <f t="shared" si="2"/>
        <v xml:space="preserve"> </v>
      </c>
      <c r="L37" s="94"/>
      <c r="M37" s="94"/>
      <c r="N37" s="94"/>
    </row>
    <row r="38" spans="2:14" ht="40.5" customHeight="1" x14ac:dyDescent="0.25">
      <c r="B38" s="75">
        <v>32</v>
      </c>
      <c r="C38" s="76" t="s">
        <v>65</v>
      </c>
      <c r="D38" s="77">
        <v>10</v>
      </c>
      <c r="E38" s="78" t="s">
        <v>17</v>
      </c>
      <c r="F38" s="82" t="s">
        <v>100</v>
      </c>
      <c r="G38" s="4">
        <f t="shared" si="3"/>
        <v>590</v>
      </c>
      <c r="H38" s="5">
        <v>59</v>
      </c>
      <c r="I38" s="19"/>
      <c r="J38" s="21">
        <f t="shared" si="0"/>
        <v>0</v>
      </c>
      <c r="K38" s="47" t="str">
        <f t="shared" si="2"/>
        <v xml:space="preserve"> </v>
      </c>
      <c r="L38" s="94"/>
      <c r="M38" s="94"/>
      <c r="N38" s="94"/>
    </row>
    <row r="39" spans="2:14" ht="48.75" customHeight="1" x14ac:dyDescent="0.25">
      <c r="B39" s="75">
        <v>33</v>
      </c>
      <c r="C39" s="76" t="s">
        <v>66</v>
      </c>
      <c r="D39" s="77">
        <v>5</v>
      </c>
      <c r="E39" s="78" t="s">
        <v>17</v>
      </c>
      <c r="F39" s="82" t="s">
        <v>101</v>
      </c>
      <c r="G39" s="4">
        <f t="shared" ref="G39:G49" si="4">D39*H39</f>
        <v>182</v>
      </c>
      <c r="H39" s="5">
        <v>36.4</v>
      </c>
      <c r="I39" s="19"/>
      <c r="J39" s="21">
        <f t="shared" ref="J39:J49" si="5">D39*I39</f>
        <v>0</v>
      </c>
      <c r="K39" s="47" t="str">
        <f t="shared" si="2"/>
        <v xml:space="preserve"> </v>
      </c>
      <c r="L39" s="94"/>
      <c r="M39" s="94"/>
      <c r="N39" s="94"/>
    </row>
    <row r="40" spans="2:14" ht="36.75" customHeight="1" x14ac:dyDescent="0.25">
      <c r="B40" s="75">
        <v>34</v>
      </c>
      <c r="C40" s="76" t="s">
        <v>67</v>
      </c>
      <c r="D40" s="77">
        <v>10</v>
      </c>
      <c r="E40" s="78" t="s">
        <v>17</v>
      </c>
      <c r="F40" s="82" t="s">
        <v>102</v>
      </c>
      <c r="G40" s="4">
        <f t="shared" si="4"/>
        <v>350</v>
      </c>
      <c r="H40" s="5">
        <v>35</v>
      </c>
      <c r="I40" s="19"/>
      <c r="J40" s="21">
        <f t="shared" si="5"/>
        <v>0</v>
      </c>
      <c r="K40" s="47" t="str">
        <f t="shared" si="2"/>
        <v xml:space="preserve"> </v>
      </c>
      <c r="L40" s="94"/>
      <c r="M40" s="94"/>
      <c r="N40" s="94"/>
    </row>
    <row r="41" spans="2:14" ht="47.25" customHeight="1" x14ac:dyDescent="0.25">
      <c r="B41" s="75">
        <v>35</v>
      </c>
      <c r="C41" s="76" t="s">
        <v>22</v>
      </c>
      <c r="D41" s="77">
        <v>30</v>
      </c>
      <c r="E41" s="78" t="s">
        <v>17</v>
      </c>
      <c r="F41" s="82" t="s">
        <v>103</v>
      </c>
      <c r="G41" s="4">
        <f t="shared" si="4"/>
        <v>444</v>
      </c>
      <c r="H41" s="5">
        <v>14.8</v>
      </c>
      <c r="I41" s="19"/>
      <c r="J41" s="21">
        <f t="shared" si="5"/>
        <v>0</v>
      </c>
      <c r="K41" s="47" t="str">
        <f t="shared" si="2"/>
        <v xml:space="preserve"> </v>
      </c>
      <c r="L41" s="94"/>
      <c r="M41" s="94"/>
      <c r="N41" s="94"/>
    </row>
    <row r="42" spans="2:14" ht="29.25" customHeight="1" x14ac:dyDescent="0.25">
      <c r="B42" s="75">
        <v>36</v>
      </c>
      <c r="C42" s="76" t="s">
        <v>68</v>
      </c>
      <c r="D42" s="77">
        <v>10</v>
      </c>
      <c r="E42" s="78" t="s">
        <v>17</v>
      </c>
      <c r="F42" s="82" t="s">
        <v>69</v>
      </c>
      <c r="G42" s="4">
        <f t="shared" si="4"/>
        <v>120</v>
      </c>
      <c r="H42" s="5">
        <v>12</v>
      </c>
      <c r="I42" s="19"/>
      <c r="J42" s="21">
        <f t="shared" si="5"/>
        <v>0</v>
      </c>
      <c r="K42" s="47" t="str">
        <f t="shared" si="2"/>
        <v xml:space="preserve"> </v>
      </c>
      <c r="L42" s="94"/>
      <c r="M42" s="94"/>
      <c r="N42" s="94"/>
    </row>
    <row r="43" spans="2:14" ht="29.25" customHeight="1" x14ac:dyDescent="0.25">
      <c r="B43" s="75">
        <v>37</v>
      </c>
      <c r="C43" s="76" t="s">
        <v>70</v>
      </c>
      <c r="D43" s="77">
        <v>10</v>
      </c>
      <c r="E43" s="78" t="s">
        <v>17</v>
      </c>
      <c r="F43" s="82" t="s">
        <v>71</v>
      </c>
      <c r="G43" s="4">
        <f t="shared" si="4"/>
        <v>70</v>
      </c>
      <c r="H43" s="5">
        <v>7</v>
      </c>
      <c r="I43" s="19"/>
      <c r="J43" s="21">
        <f t="shared" si="5"/>
        <v>0</v>
      </c>
      <c r="K43" s="47" t="str">
        <f t="shared" si="2"/>
        <v xml:space="preserve"> </v>
      </c>
      <c r="L43" s="94"/>
      <c r="M43" s="94"/>
      <c r="N43" s="94"/>
    </row>
    <row r="44" spans="2:14" ht="29.25" customHeight="1" x14ac:dyDescent="0.25">
      <c r="B44" s="75">
        <v>38</v>
      </c>
      <c r="C44" s="76" t="s">
        <v>72</v>
      </c>
      <c r="D44" s="77">
        <v>10</v>
      </c>
      <c r="E44" s="78" t="s">
        <v>17</v>
      </c>
      <c r="F44" s="82" t="s">
        <v>73</v>
      </c>
      <c r="G44" s="4">
        <f t="shared" si="4"/>
        <v>60</v>
      </c>
      <c r="H44" s="5">
        <v>6</v>
      </c>
      <c r="I44" s="19"/>
      <c r="J44" s="21">
        <f t="shared" si="5"/>
        <v>0</v>
      </c>
      <c r="K44" s="47" t="str">
        <f t="shared" si="2"/>
        <v xml:space="preserve"> </v>
      </c>
      <c r="L44" s="94"/>
      <c r="M44" s="94"/>
      <c r="N44" s="94"/>
    </row>
    <row r="45" spans="2:14" ht="29.25" customHeight="1" x14ac:dyDescent="0.25">
      <c r="B45" s="75">
        <v>39</v>
      </c>
      <c r="C45" s="76" t="s">
        <v>74</v>
      </c>
      <c r="D45" s="77">
        <v>20</v>
      </c>
      <c r="E45" s="78" t="s">
        <v>17</v>
      </c>
      <c r="F45" s="82" t="s">
        <v>104</v>
      </c>
      <c r="G45" s="4">
        <f t="shared" si="4"/>
        <v>180</v>
      </c>
      <c r="H45" s="5">
        <v>9</v>
      </c>
      <c r="I45" s="19"/>
      <c r="J45" s="21">
        <f t="shared" si="5"/>
        <v>0</v>
      </c>
      <c r="K45" s="47" t="str">
        <f t="shared" si="2"/>
        <v xml:space="preserve"> </v>
      </c>
      <c r="L45" s="94"/>
      <c r="M45" s="94"/>
      <c r="N45" s="94"/>
    </row>
    <row r="46" spans="2:14" ht="36.75" customHeight="1" thickBot="1" x14ac:dyDescent="0.3">
      <c r="B46" s="83">
        <v>40</v>
      </c>
      <c r="C46" s="84" t="s">
        <v>75</v>
      </c>
      <c r="D46" s="85">
        <v>1</v>
      </c>
      <c r="E46" s="86" t="s">
        <v>17</v>
      </c>
      <c r="F46" s="87" t="s">
        <v>105</v>
      </c>
      <c r="G46" s="37">
        <f t="shared" si="4"/>
        <v>68</v>
      </c>
      <c r="H46" s="38">
        <v>68</v>
      </c>
      <c r="I46" s="39"/>
      <c r="J46" s="40">
        <f t="shared" si="5"/>
        <v>0</v>
      </c>
      <c r="K46" s="48" t="str">
        <f t="shared" si="2"/>
        <v xml:space="preserve"> </v>
      </c>
      <c r="L46" s="95"/>
      <c r="M46" s="95"/>
      <c r="N46" s="95"/>
    </row>
    <row r="47" spans="2:14" ht="168" customHeight="1" x14ac:dyDescent="0.25">
      <c r="B47" s="88">
        <v>41</v>
      </c>
      <c r="C47" s="96" t="s">
        <v>110</v>
      </c>
      <c r="D47" s="90">
        <v>15</v>
      </c>
      <c r="E47" s="91" t="s">
        <v>17</v>
      </c>
      <c r="F47" s="92" t="s">
        <v>113</v>
      </c>
      <c r="G47" s="42">
        <f t="shared" si="4"/>
        <v>6000</v>
      </c>
      <c r="H47" s="43">
        <v>400</v>
      </c>
      <c r="I47" s="44"/>
      <c r="J47" s="45">
        <f t="shared" si="5"/>
        <v>0</v>
      </c>
      <c r="K47" s="46" t="str">
        <f t="shared" si="2"/>
        <v xml:space="preserve"> </v>
      </c>
      <c r="L47" s="93" t="s">
        <v>30</v>
      </c>
      <c r="M47" s="93" t="s">
        <v>106</v>
      </c>
      <c r="N47" s="97" t="s">
        <v>107</v>
      </c>
    </row>
    <row r="48" spans="2:14" ht="158.25" customHeight="1" x14ac:dyDescent="0.25">
      <c r="B48" s="75">
        <v>42</v>
      </c>
      <c r="C48" s="79" t="s">
        <v>111</v>
      </c>
      <c r="D48" s="77">
        <v>7</v>
      </c>
      <c r="E48" s="78" t="s">
        <v>17</v>
      </c>
      <c r="F48" s="82" t="s">
        <v>112</v>
      </c>
      <c r="G48" s="4">
        <f t="shared" si="4"/>
        <v>2450</v>
      </c>
      <c r="H48" s="5">
        <v>350</v>
      </c>
      <c r="I48" s="19"/>
      <c r="J48" s="21">
        <f t="shared" si="5"/>
        <v>0</v>
      </c>
      <c r="K48" s="47" t="str">
        <f t="shared" si="2"/>
        <v xml:space="preserve"> </v>
      </c>
      <c r="L48" s="94"/>
      <c r="M48" s="94"/>
      <c r="N48" s="98"/>
    </row>
    <row r="49" spans="1:14" ht="173.25" customHeight="1" thickBot="1" x14ac:dyDescent="0.3">
      <c r="B49" s="99">
        <v>43</v>
      </c>
      <c r="C49" s="100" t="s">
        <v>110</v>
      </c>
      <c r="D49" s="101">
        <v>100</v>
      </c>
      <c r="E49" s="102" t="s">
        <v>17</v>
      </c>
      <c r="F49" s="103" t="s">
        <v>114</v>
      </c>
      <c r="G49" s="6">
        <f t="shared" si="4"/>
        <v>40000</v>
      </c>
      <c r="H49" s="7">
        <v>400</v>
      </c>
      <c r="I49" s="49"/>
      <c r="J49" s="50">
        <f t="shared" si="5"/>
        <v>0</v>
      </c>
      <c r="K49" s="51" t="str">
        <f t="shared" si="2"/>
        <v xml:space="preserve"> </v>
      </c>
      <c r="L49" s="104"/>
      <c r="M49" s="105" t="s">
        <v>108</v>
      </c>
      <c r="N49" s="106" t="s">
        <v>109</v>
      </c>
    </row>
    <row r="50" spans="1:14" ht="13.5" customHeight="1" thickTop="1" thickBot="1" x14ac:dyDescent="0.3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1:14" ht="60.75" customHeight="1" thickTop="1" thickBot="1" x14ac:dyDescent="0.3">
      <c r="A51" s="108"/>
      <c r="B51" s="53" t="s">
        <v>11</v>
      </c>
      <c r="C51" s="53"/>
      <c r="D51" s="53"/>
      <c r="E51" s="53"/>
      <c r="F51" s="53"/>
      <c r="G51" s="8"/>
      <c r="H51" s="36" t="s">
        <v>3</v>
      </c>
      <c r="I51" s="55" t="s">
        <v>4</v>
      </c>
      <c r="J51" s="109"/>
      <c r="K51" s="110"/>
      <c r="L51" s="11"/>
      <c r="M51" s="111"/>
      <c r="N51" s="111"/>
    </row>
    <row r="52" spans="1:14" ht="33" customHeight="1" thickTop="1" thickBot="1" x14ac:dyDescent="0.3">
      <c r="A52" s="108"/>
      <c r="B52" s="112" t="s">
        <v>12</v>
      </c>
      <c r="C52" s="112"/>
      <c r="D52" s="112"/>
      <c r="E52" s="112"/>
      <c r="F52" s="112"/>
      <c r="G52" s="10"/>
      <c r="H52" s="35">
        <f>SUM(G7:G49)</f>
        <v>86112</v>
      </c>
      <c r="I52" s="52">
        <f>SUM(J7:J49)</f>
        <v>0</v>
      </c>
      <c r="J52" s="113"/>
      <c r="K52" s="114"/>
      <c r="L52" s="115"/>
      <c r="M52" s="9"/>
      <c r="N52" s="9"/>
    </row>
    <row r="53" spans="1:14" ht="15.75" thickTop="1" x14ac:dyDescent="0.25">
      <c r="C53" s="1"/>
      <c r="D53" s="1"/>
      <c r="E53" s="1"/>
      <c r="F53" s="1"/>
      <c r="G53" s="1"/>
      <c r="L53" s="1"/>
      <c r="N53" s="1"/>
    </row>
    <row r="54" spans="1:14" x14ac:dyDescent="0.25">
      <c r="C54" s="1"/>
      <c r="D54" s="1"/>
      <c r="E54" s="1"/>
      <c r="F54" s="1"/>
      <c r="G54" s="1"/>
      <c r="L54" s="1"/>
      <c r="N54" s="1"/>
    </row>
    <row r="55" spans="1:14" x14ac:dyDescent="0.25">
      <c r="C55" s="1"/>
      <c r="D55" s="1"/>
      <c r="E55" s="1"/>
      <c r="F55" s="1"/>
      <c r="G55" s="1"/>
      <c r="L55" s="1"/>
      <c r="N55" s="1"/>
    </row>
    <row r="56" spans="1:14" x14ac:dyDescent="0.25">
      <c r="C56" s="1"/>
      <c r="D56" s="1"/>
      <c r="E56" s="1"/>
      <c r="F56" s="1"/>
      <c r="G56" s="1"/>
      <c r="L56" s="1"/>
      <c r="N56" s="1"/>
    </row>
    <row r="57" spans="1:14" x14ac:dyDescent="0.25">
      <c r="C57" s="1"/>
      <c r="D57" s="1"/>
      <c r="E57" s="1"/>
      <c r="F57" s="1"/>
      <c r="G57" s="1"/>
      <c r="L57" s="1"/>
      <c r="N57" s="1"/>
    </row>
    <row r="58" spans="1:14" x14ac:dyDescent="0.25">
      <c r="C58" s="1"/>
      <c r="D58" s="1"/>
      <c r="E58" s="1"/>
      <c r="F58" s="1"/>
      <c r="G58" s="1"/>
      <c r="L58" s="1"/>
      <c r="N58" s="1"/>
    </row>
    <row r="59" spans="1:14" x14ac:dyDescent="0.25">
      <c r="C59" s="1"/>
      <c r="D59" s="1"/>
      <c r="E59" s="1"/>
      <c r="F59" s="1"/>
      <c r="G59" s="1"/>
      <c r="L59" s="1"/>
      <c r="N59" s="1"/>
    </row>
    <row r="60" spans="1:14" x14ac:dyDescent="0.25">
      <c r="C60" s="1"/>
      <c r="D60" s="1"/>
      <c r="E60" s="1"/>
      <c r="F60" s="1"/>
      <c r="G60" s="1"/>
      <c r="L60" s="1"/>
      <c r="N60" s="1"/>
    </row>
    <row r="61" spans="1:14" x14ac:dyDescent="0.25">
      <c r="C61" s="1"/>
      <c r="D61" s="1"/>
      <c r="E61" s="1"/>
      <c r="F61" s="1"/>
      <c r="G61" s="1"/>
      <c r="L61" s="1"/>
      <c r="N61" s="1"/>
    </row>
    <row r="62" spans="1:14" x14ac:dyDescent="0.25">
      <c r="C62" s="1"/>
      <c r="D62" s="1"/>
      <c r="E62" s="1"/>
      <c r="F62" s="1"/>
      <c r="G62" s="1"/>
      <c r="L62" s="1"/>
      <c r="N62" s="1"/>
    </row>
    <row r="63" spans="1:14" x14ac:dyDescent="0.25">
      <c r="C63" s="1"/>
      <c r="D63" s="1"/>
      <c r="E63" s="1"/>
      <c r="F63" s="1"/>
      <c r="G63" s="1"/>
      <c r="L63" s="1"/>
      <c r="N63" s="1"/>
    </row>
    <row r="64" spans="1:14" x14ac:dyDescent="0.25">
      <c r="C64" s="1"/>
      <c r="D64" s="1"/>
      <c r="E64" s="1"/>
      <c r="F64" s="1"/>
      <c r="G64" s="1"/>
      <c r="L64" s="1"/>
      <c r="N64" s="1"/>
    </row>
    <row r="65" spans="3:14" x14ac:dyDescent="0.25">
      <c r="C65" s="1"/>
      <c r="D65" s="1"/>
      <c r="E65" s="1"/>
      <c r="F65" s="1"/>
      <c r="G65" s="1"/>
      <c r="L65" s="1"/>
      <c r="N65" s="1"/>
    </row>
    <row r="66" spans="3:14" x14ac:dyDescent="0.25">
      <c r="C66" s="1"/>
      <c r="D66" s="1"/>
      <c r="E66" s="1"/>
      <c r="F66" s="1"/>
      <c r="G66" s="1"/>
      <c r="L66" s="1"/>
      <c r="N66" s="1"/>
    </row>
    <row r="67" spans="3:14" x14ac:dyDescent="0.25">
      <c r="C67" s="1"/>
      <c r="D67" s="1"/>
      <c r="E67" s="1"/>
      <c r="F67" s="1"/>
      <c r="G67" s="1"/>
      <c r="L67" s="1"/>
      <c r="N67" s="1"/>
    </row>
    <row r="68" spans="3:14" x14ac:dyDescent="0.25">
      <c r="C68" s="1"/>
      <c r="D68" s="1"/>
      <c r="E68" s="1"/>
      <c r="F68" s="1"/>
      <c r="G68" s="1"/>
      <c r="L68" s="1"/>
      <c r="N68" s="1"/>
    </row>
    <row r="69" spans="3:14" x14ac:dyDescent="0.25">
      <c r="C69" s="1"/>
      <c r="D69" s="1"/>
      <c r="E69" s="1"/>
      <c r="F69" s="1"/>
      <c r="G69" s="1"/>
      <c r="L69" s="1"/>
      <c r="N69" s="1"/>
    </row>
    <row r="70" spans="3:14" x14ac:dyDescent="0.25">
      <c r="C70" s="1"/>
      <c r="D70" s="1"/>
      <c r="E70" s="1"/>
      <c r="F70" s="1"/>
      <c r="G70" s="1"/>
      <c r="L70" s="1"/>
      <c r="N70" s="1"/>
    </row>
    <row r="71" spans="3:14" x14ac:dyDescent="0.25">
      <c r="C71" s="1"/>
      <c r="D71" s="1"/>
      <c r="E71" s="1"/>
      <c r="F71" s="1"/>
      <c r="G71" s="1"/>
      <c r="L71" s="1"/>
      <c r="N71" s="1"/>
    </row>
    <row r="72" spans="3:14" x14ac:dyDescent="0.25">
      <c r="C72" s="1"/>
      <c r="D72" s="1"/>
      <c r="E72" s="1"/>
      <c r="F72" s="1"/>
      <c r="G72" s="1"/>
      <c r="L72" s="1"/>
      <c r="N72" s="1"/>
    </row>
    <row r="73" spans="3:14" x14ac:dyDescent="0.25">
      <c r="C73" s="1"/>
      <c r="D73" s="1"/>
      <c r="E73" s="1"/>
      <c r="F73" s="1"/>
      <c r="G73" s="1"/>
      <c r="L73" s="1"/>
      <c r="N73" s="1"/>
    </row>
    <row r="74" spans="3:14" x14ac:dyDescent="0.25">
      <c r="C74" s="1"/>
      <c r="D74" s="1"/>
      <c r="E74" s="1"/>
      <c r="F74" s="1"/>
      <c r="G74" s="1"/>
      <c r="L74" s="1"/>
      <c r="N74" s="1"/>
    </row>
    <row r="75" spans="3:14" x14ac:dyDescent="0.25">
      <c r="C75" s="1"/>
      <c r="D75" s="1"/>
      <c r="E75" s="1"/>
      <c r="F75" s="1"/>
      <c r="G75" s="1"/>
      <c r="L75" s="1"/>
      <c r="N75" s="1"/>
    </row>
    <row r="76" spans="3:14" x14ac:dyDescent="0.25">
      <c r="C76" s="1"/>
      <c r="D76" s="1"/>
      <c r="E76" s="1"/>
      <c r="F76" s="1"/>
      <c r="G76" s="1"/>
      <c r="L76" s="1"/>
      <c r="N76" s="1"/>
    </row>
    <row r="77" spans="3:14" x14ac:dyDescent="0.25">
      <c r="C77" s="1"/>
      <c r="D77" s="1"/>
      <c r="E77" s="1"/>
      <c r="F77" s="1"/>
      <c r="G77" s="1"/>
      <c r="L77" s="1"/>
      <c r="N77" s="1"/>
    </row>
    <row r="78" spans="3:14" x14ac:dyDescent="0.25">
      <c r="C78" s="1"/>
      <c r="D78" s="1"/>
      <c r="E78" s="1"/>
      <c r="F78" s="1"/>
      <c r="G78" s="1"/>
      <c r="L78" s="1"/>
      <c r="N78" s="1"/>
    </row>
    <row r="79" spans="3:14" x14ac:dyDescent="0.25">
      <c r="C79" s="1"/>
      <c r="D79" s="1"/>
      <c r="E79" s="1"/>
      <c r="F79" s="1"/>
      <c r="G79" s="1"/>
      <c r="L79" s="1"/>
      <c r="N79" s="1"/>
    </row>
    <row r="80" spans="3:14" x14ac:dyDescent="0.25">
      <c r="C80" s="1"/>
      <c r="D80" s="1"/>
      <c r="E80" s="1"/>
      <c r="F80" s="1"/>
      <c r="G80" s="1"/>
      <c r="L80" s="1"/>
      <c r="N80" s="1"/>
    </row>
    <row r="81" spans="3:14" x14ac:dyDescent="0.25">
      <c r="C81" s="1"/>
      <c r="D81" s="1"/>
      <c r="E81" s="1"/>
      <c r="F81" s="1"/>
      <c r="G81" s="1"/>
      <c r="L81" s="1"/>
      <c r="N81" s="1"/>
    </row>
    <row r="82" spans="3:14" x14ac:dyDescent="0.25">
      <c r="C82" s="1"/>
      <c r="D82" s="1"/>
      <c r="E82" s="1"/>
      <c r="F82" s="1"/>
      <c r="G82" s="1"/>
      <c r="L82" s="1"/>
      <c r="N82" s="1"/>
    </row>
    <row r="83" spans="3:14" x14ac:dyDescent="0.25">
      <c r="C83" s="1"/>
      <c r="D83" s="1"/>
      <c r="E83" s="1"/>
      <c r="F83" s="1"/>
      <c r="G83" s="1"/>
      <c r="L83" s="1"/>
      <c r="N83" s="1"/>
    </row>
    <row r="84" spans="3:14" x14ac:dyDescent="0.25">
      <c r="C84" s="1"/>
      <c r="D84" s="1"/>
      <c r="E84" s="1"/>
      <c r="F84" s="1"/>
      <c r="G84" s="1"/>
      <c r="L84" s="1"/>
      <c r="N84" s="1"/>
    </row>
    <row r="85" spans="3:14" x14ac:dyDescent="0.25">
      <c r="C85" s="1"/>
      <c r="D85" s="1"/>
      <c r="E85" s="1"/>
      <c r="F85" s="1"/>
      <c r="G85" s="1"/>
      <c r="L85" s="1"/>
      <c r="N85" s="1"/>
    </row>
    <row r="86" spans="3:14" x14ac:dyDescent="0.25">
      <c r="C86" s="1"/>
      <c r="D86" s="1"/>
      <c r="E86" s="1"/>
      <c r="F86" s="1"/>
      <c r="G86" s="1"/>
      <c r="L86" s="1"/>
      <c r="N86" s="1"/>
    </row>
    <row r="87" spans="3:14" x14ac:dyDescent="0.25">
      <c r="C87" s="1"/>
      <c r="D87" s="1"/>
      <c r="E87" s="1"/>
      <c r="F87" s="1"/>
      <c r="G87" s="1"/>
      <c r="L87" s="1"/>
      <c r="N87" s="1"/>
    </row>
    <row r="88" spans="3:14" x14ac:dyDescent="0.25">
      <c r="C88" s="1"/>
      <c r="D88" s="1"/>
      <c r="E88" s="1"/>
      <c r="F88" s="1"/>
      <c r="G88" s="1"/>
      <c r="L88" s="1"/>
      <c r="N88" s="1"/>
    </row>
    <row r="89" spans="3:14" x14ac:dyDescent="0.25">
      <c r="C89" s="1"/>
      <c r="D89" s="1"/>
      <c r="E89" s="1"/>
      <c r="F89" s="1"/>
      <c r="G89" s="1"/>
      <c r="L89" s="1"/>
      <c r="N89" s="1"/>
    </row>
    <row r="90" spans="3:14" x14ac:dyDescent="0.25">
      <c r="C90" s="1"/>
      <c r="D90" s="1"/>
      <c r="E90" s="1"/>
      <c r="F90" s="1"/>
      <c r="G90" s="1"/>
      <c r="L90" s="1"/>
      <c r="N90" s="1"/>
    </row>
    <row r="91" spans="3:14" x14ac:dyDescent="0.25">
      <c r="C91" s="1"/>
      <c r="D91" s="1"/>
      <c r="E91" s="1"/>
      <c r="F91" s="1"/>
      <c r="G91" s="1"/>
      <c r="L91" s="1"/>
      <c r="N91" s="1"/>
    </row>
    <row r="92" spans="3:14" x14ac:dyDescent="0.25">
      <c r="C92" s="1"/>
      <c r="D92" s="1"/>
      <c r="E92" s="1"/>
      <c r="F92" s="1"/>
      <c r="G92" s="1"/>
      <c r="L92" s="1"/>
      <c r="N92" s="1"/>
    </row>
    <row r="93" spans="3:14" x14ac:dyDescent="0.25">
      <c r="C93" s="1"/>
      <c r="D93" s="1"/>
      <c r="E93" s="1"/>
      <c r="F93" s="1"/>
      <c r="G93" s="1"/>
      <c r="L93" s="1"/>
      <c r="N93" s="1"/>
    </row>
    <row r="94" spans="3:14" x14ac:dyDescent="0.25">
      <c r="C94" s="1"/>
      <c r="D94" s="1"/>
      <c r="E94" s="1"/>
      <c r="F94" s="1"/>
      <c r="G94" s="1"/>
      <c r="L94" s="1"/>
      <c r="N94" s="1"/>
    </row>
    <row r="95" spans="3:14" x14ac:dyDescent="0.25">
      <c r="C95" s="1"/>
      <c r="D95" s="1"/>
      <c r="E95" s="1"/>
      <c r="F95" s="1"/>
      <c r="G95" s="1"/>
      <c r="L95" s="1"/>
      <c r="N95" s="1"/>
    </row>
    <row r="96" spans="3:14" x14ac:dyDescent="0.25">
      <c r="C96" s="1"/>
      <c r="D96" s="1"/>
      <c r="E96" s="1"/>
      <c r="F96" s="1"/>
      <c r="G96" s="1"/>
      <c r="L96" s="1"/>
      <c r="N96" s="1"/>
    </row>
    <row r="97" spans="3:14" x14ac:dyDescent="0.25">
      <c r="C97" s="1"/>
      <c r="D97" s="1"/>
      <c r="E97" s="1"/>
      <c r="F97" s="1"/>
      <c r="G97" s="1"/>
      <c r="L97" s="1"/>
      <c r="N97" s="1"/>
    </row>
    <row r="98" spans="3:14" x14ac:dyDescent="0.25">
      <c r="C98" s="1"/>
      <c r="D98" s="1"/>
      <c r="E98" s="1"/>
      <c r="F98" s="1"/>
      <c r="G98" s="1"/>
      <c r="L98" s="1"/>
      <c r="N98" s="1"/>
    </row>
    <row r="99" spans="3:14" x14ac:dyDescent="0.25">
      <c r="C99" s="1"/>
      <c r="D99" s="1"/>
      <c r="E99" s="1"/>
      <c r="F99" s="1"/>
      <c r="G99" s="1"/>
      <c r="L99" s="1"/>
      <c r="N99" s="1"/>
    </row>
    <row r="100" spans="3:14" x14ac:dyDescent="0.25">
      <c r="C100" s="1"/>
      <c r="D100" s="1"/>
      <c r="E100" s="1"/>
      <c r="F100" s="1"/>
      <c r="G100" s="1"/>
      <c r="L100" s="1"/>
      <c r="N100" s="1"/>
    </row>
    <row r="101" spans="3:14" x14ac:dyDescent="0.25">
      <c r="C101" s="1"/>
      <c r="D101" s="1"/>
      <c r="E101" s="1"/>
      <c r="F101" s="1"/>
      <c r="G101" s="1"/>
      <c r="L101" s="1"/>
      <c r="N101" s="1"/>
    </row>
    <row r="102" spans="3:14" x14ac:dyDescent="0.25">
      <c r="C102" s="1"/>
      <c r="D102" s="1"/>
      <c r="E102" s="1"/>
      <c r="F102" s="1"/>
      <c r="G102" s="1"/>
      <c r="L102" s="1"/>
      <c r="N102" s="1"/>
    </row>
    <row r="103" spans="3:14" x14ac:dyDescent="0.25">
      <c r="C103" s="1"/>
      <c r="D103" s="1"/>
      <c r="E103" s="1"/>
      <c r="F103" s="1"/>
      <c r="G103" s="1"/>
      <c r="L103" s="1"/>
      <c r="N103" s="1"/>
    </row>
    <row r="104" spans="3:14" x14ac:dyDescent="0.25">
      <c r="C104" s="1"/>
      <c r="D104" s="1"/>
      <c r="E104" s="1"/>
      <c r="F104" s="1"/>
      <c r="G104" s="1"/>
      <c r="L104" s="1"/>
      <c r="N104" s="1"/>
    </row>
    <row r="105" spans="3:14" x14ac:dyDescent="0.25">
      <c r="C105" s="1"/>
      <c r="D105" s="1"/>
      <c r="E105" s="1"/>
      <c r="F105" s="1"/>
      <c r="G105" s="1"/>
      <c r="L105" s="1"/>
      <c r="N105" s="1"/>
    </row>
    <row r="106" spans="3:14" x14ac:dyDescent="0.25">
      <c r="C106" s="1"/>
      <c r="D106" s="1"/>
      <c r="E106" s="1"/>
      <c r="F106" s="1"/>
      <c r="G106" s="1"/>
      <c r="L106" s="1"/>
      <c r="N106" s="1"/>
    </row>
    <row r="107" spans="3:14" x14ac:dyDescent="0.25">
      <c r="C107" s="1"/>
      <c r="D107" s="1"/>
      <c r="E107" s="1"/>
      <c r="F107" s="1"/>
      <c r="G107" s="1"/>
      <c r="L107" s="1"/>
      <c r="N107" s="1"/>
    </row>
    <row r="108" spans="3:14" x14ac:dyDescent="0.25">
      <c r="C108" s="1"/>
      <c r="D108" s="1"/>
      <c r="E108" s="1"/>
      <c r="F108" s="1"/>
      <c r="G108" s="1"/>
      <c r="L108" s="1"/>
      <c r="N108" s="1"/>
    </row>
    <row r="109" spans="3:14" x14ac:dyDescent="0.25">
      <c r="C109" s="1"/>
      <c r="D109" s="1"/>
      <c r="E109" s="1"/>
      <c r="F109" s="1"/>
      <c r="G109" s="1"/>
      <c r="L109" s="1"/>
      <c r="N109" s="1"/>
    </row>
    <row r="110" spans="3:14" x14ac:dyDescent="0.25">
      <c r="C110" s="1"/>
      <c r="D110" s="1"/>
      <c r="E110" s="1"/>
      <c r="F110" s="1"/>
      <c r="G110" s="1"/>
      <c r="L110" s="1"/>
      <c r="N110" s="1"/>
    </row>
    <row r="111" spans="3:14" x14ac:dyDescent="0.25">
      <c r="C111" s="1"/>
      <c r="D111" s="1"/>
      <c r="E111" s="1"/>
      <c r="F111" s="1"/>
      <c r="G111" s="1"/>
      <c r="L111" s="1"/>
      <c r="N111" s="1"/>
    </row>
    <row r="112" spans="3:14" x14ac:dyDescent="0.25">
      <c r="C112" s="1"/>
      <c r="D112" s="1"/>
      <c r="E112" s="1"/>
      <c r="F112" s="1"/>
      <c r="G112" s="1"/>
      <c r="L112" s="1"/>
      <c r="N112" s="1"/>
    </row>
    <row r="113" spans="3:14" x14ac:dyDescent="0.25">
      <c r="C113" s="1"/>
      <c r="D113" s="1"/>
      <c r="E113" s="1"/>
      <c r="F113" s="1"/>
      <c r="G113" s="1"/>
      <c r="L113" s="1"/>
      <c r="N113" s="1"/>
    </row>
    <row r="114" spans="3:14" x14ac:dyDescent="0.25">
      <c r="C114" s="1"/>
      <c r="D114" s="1"/>
      <c r="E114" s="1"/>
      <c r="F114" s="1"/>
      <c r="G114" s="1"/>
      <c r="L114" s="1"/>
      <c r="N114" s="1"/>
    </row>
    <row r="115" spans="3:14" x14ac:dyDescent="0.25">
      <c r="C115" s="1"/>
      <c r="D115" s="1"/>
      <c r="E115" s="1"/>
      <c r="F115" s="1"/>
      <c r="G115" s="1"/>
      <c r="L115" s="1"/>
      <c r="N115" s="1"/>
    </row>
    <row r="116" spans="3:14" x14ac:dyDescent="0.25">
      <c r="C116" s="1"/>
      <c r="D116" s="1"/>
      <c r="E116" s="1"/>
      <c r="F116" s="1"/>
      <c r="G116" s="1"/>
      <c r="L116" s="1"/>
      <c r="N116" s="1"/>
    </row>
    <row r="117" spans="3:14" x14ac:dyDescent="0.25">
      <c r="C117" s="1"/>
      <c r="D117" s="1"/>
      <c r="E117" s="1"/>
      <c r="F117" s="1"/>
      <c r="G117" s="1"/>
      <c r="L117" s="1"/>
      <c r="N117" s="1"/>
    </row>
    <row r="118" spans="3:14" x14ac:dyDescent="0.25">
      <c r="C118" s="1"/>
      <c r="D118" s="1"/>
      <c r="E118" s="1"/>
      <c r="F118" s="1"/>
      <c r="G118" s="1"/>
      <c r="L118" s="1"/>
      <c r="N118" s="1"/>
    </row>
    <row r="119" spans="3:14" x14ac:dyDescent="0.25">
      <c r="C119" s="1"/>
      <c r="D119" s="1"/>
      <c r="E119" s="1"/>
      <c r="F119" s="1"/>
      <c r="G119" s="1"/>
      <c r="L119" s="1"/>
      <c r="N119" s="1"/>
    </row>
    <row r="120" spans="3:14" x14ac:dyDescent="0.25">
      <c r="C120" s="1"/>
      <c r="D120" s="1"/>
      <c r="E120" s="1"/>
      <c r="F120" s="1"/>
      <c r="G120" s="1"/>
      <c r="L120" s="1"/>
      <c r="N120" s="1"/>
    </row>
    <row r="121" spans="3:14" x14ac:dyDescent="0.25">
      <c r="C121" s="1"/>
      <c r="D121" s="1"/>
      <c r="E121" s="1"/>
      <c r="F121" s="1"/>
      <c r="G121" s="1"/>
      <c r="L121" s="1"/>
      <c r="N121" s="1"/>
    </row>
    <row r="122" spans="3:14" x14ac:dyDescent="0.25">
      <c r="C122" s="1"/>
      <c r="D122" s="1"/>
      <c r="E122" s="1"/>
      <c r="F122" s="1"/>
      <c r="G122" s="1"/>
      <c r="L122" s="1"/>
      <c r="N122" s="1"/>
    </row>
    <row r="123" spans="3:14" x14ac:dyDescent="0.25">
      <c r="C123" s="1"/>
      <c r="D123" s="1"/>
      <c r="E123" s="1"/>
      <c r="F123" s="1"/>
      <c r="G123" s="1"/>
      <c r="L123" s="1"/>
      <c r="N123" s="1"/>
    </row>
    <row r="124" spans="3:14" x14ac:dyDescent="0.25">
      <c r="C124" s="1"/>
      <c r="D124" s="1"/>
      <c r="E124" s="1"/>
      <c r="F124" s="1"/>
      <c r="G124" s="1"/>
      <c r="L124" s="1"/>
      <c r="N124" s="1"/>
    </row>
    <row r="125" spans="3:14" x14ac:dyDescent="0.25">
      <c r="C125" s="1"/>
      <c r="D125" s="1"/>
      <c r="E125" s="1"/>
      <c r="F125" s="1"/>
      <c r="G125" s="1"/>
      <c r="L125" s="1"/>
      <c r="N125" s="1"/>
    </row>
    <row r="126" spans="3:14" x14ac:dyDescent="0.25">
      <c r="C126" s="1"/>
      <c r="D126" s="1"/>
      <c r="E126" s="1"/>
      <c r="F126" s="1"/>
      <c r="G126" s="1"/>
      <c r="L126" s="1"/>
      <c r="N126" s="1"/>
    </row>
    <row r="127" spans="3:14" x14ac:dyDescent="0.25">
      <c r="C127" s="1"/>
      <c r="D127" s="1"/>
      <c r="E127" s="1"/>
      <c r="F127" s="1"/>
      <c r="G127" s="1"/>
      <c r="L127" s="1"/>
      <c r="N127" s="1"/>
    </row>
    <row r="128" spans="3:14" x14ac:dyDescent="0.25">
      <c r="C128" s="1"/>
      <c r="D128" s="1"/>
      <c r="E128" s="1"/>
      <c r="F128" s="1"/>
      <c r="G128" s="1"/>
      <c r="L128" s="1"/>
      <c r="N128" s="1"/>
    </row>
    <row r="129" spans="3:14" x14ac:dyDescent="0.25">
      <c r="C129" s="1"/>
      <c r="D129" s="1"/>
      <c r="E129" s="1"/>
      <c r="F129" s="1"/>
      <c r="G129" s="1"/>
      <c r="L129" s="1"/>
      <c r="N129" s="1"/>
    </row>
    <row r="130" spans="3:14" x14ac:dyDescent="0.25">
      <c r="C130" s="1"/>
      <c r="D130" s="1"/>
      <c r="E130" s="1"/>
      <c r="F130" s="1"/>
      <c r="G130" s="1"/>
      <c r="L130" s="1"/>
      <c r="N130" s="1"/>
    </row>
    <row r="131" spans="3:14" x14ac:dyDescent="0.25">
      <c r="C131" s="1"/>
      <c r="D131" s="1"/>
      <c r="E131" s="1"/>
      <c r="F131" s="1"/>
      <c r="G131" s="1"/>
      <c r="L131" s="1"/>
      <c r="N131" s="1"/>
    </row>
    <row r="132" spans="3:14" x14ac:dyDescent="0.25">
      <c r="C132" s="1"/>
      <c r="D132" s="1"/>
      <c r="E132" s="1"/>
      <c r="F132" s="1"/>
      <c r="G132" s="1"/>
      <c r="L132" s="1"/>
      <c r="N132" s="1"/>
    </row>
  </sheetData>
  <sheetProtection password="C143" sheet="1" objects="1" scenarios="1" selectLockedCells="1"/>
  <mergeCells count="15">
    <mergeCell ref="L47:L49"/>
    <mergeCell ref="M14:M46"/>
    <mergeCell ref="N14:N46"/>
    <mergeCell ref="M47:M48"/>
    <mergeCell ref="N47:N48"/>
    <mergeCell ref="L14:L46"/>
    <mergeCell ref="I52:K52"/>
    <mergeCell ref="B52:F52"/>
    <mergeCell ref="B51:F51"/>
    <mergeCell ref="M1:N1"/>
    <mergeCell ref="B1:F1"/>
    <mergeCell ref="I51:K51"/>
    <mergeCell ref="L7:L13"/>
    <mergeCell ref="M7:M13"/>
    <mergeCell ref="N7:N13"/>
  </mergeCells>
  <conditionalFormatting sqref="B7:B10">
    <cfRule type="containsBlanks" dxfId="16" priority="929">
      <formula>LEN(TRIM(B7))=0</formula>
    </cfRule>
  </conditionalFormatting>
  <conditionalFormatting sqref="B7:B10">
    <cfRule type="cellIs" dxfId="15" priority="924" operator="greaterThanOrEqual">
      <formula>1</formula>
    </cfRule>
  </conditionalFormatting>
  <conditionalFormatting sqref="D7:D49">
    <cfRule type="containsBlanks" dxfId="14" priority="931">
      <formula>LEN(TRIM(D7))=0</formula>
    </cfRule>
  </conditionalFormatting>
  <conditionalFormatting sqref="B11 B19:B49">
    <cfRule type="containsBlanks" dxfId="13" priority="452">
      <formula>LEN(TRIM(B11))=0</formula>
    </cfRule>
  </conditionalFormatting>
  <conditionalFormatting sqref="B11 B19:B49">
    <cfRule type="cellIs" dxfId="12" priority="451" operator="greaterThanOrEqual">
      <formula>1</formula>
    </cfRule>
  </conditionalFormatting>
  <conditionalFormatting sqref="B12:B18">
    <cfRule type="containsBlanks" dxfId="11" priority="443">
      <formula>LEN(TRIM(B12))=0</formula>
    </cfRule>
  </conditionalFormatting>
  <conditionalFormatting sqref="B12:B18">
    <cfRule type="cellIs" dxfId="10" priority="442" operator="greaterThanOrEqual">
      <formula>1</formula>
    </cfRule>
  </conditionalFormatting>
  <conditionalFormatting sqref="K7:K9 K11:K12 K14:K15 K17:K18 K20:K21 K23:K24 K26:K27 K29:K30 K32:K33 K35:K36 K38:K39 K41:K42 K44:K45 K47:K48">
    <cfRule type="cellIs" dxfId="9" priority="431" operator="equal">
      <formula>"NEVYHOVUJE"</formula>
    </cfRule>
    <cfRule type="cellIs" dxfId="8" priority="432" operator="equal">
      <formula>"VYHOVUJE"</formula>
    </cfRule>
  </conditionalFormatting>
  <conditionalFormatting sqref="I7:I9 I11:I12 I14:I15 I17:I18 I20:I21 I23:I24 I26:I27 I29:I30 I32:I33 I35:I36 I38:I39 I41:I42 I44:I45 I47:I48">
    <cfRule type="notContainsBlanks" dxfId="7" priority="429">
      <formula>LEN(TRIM(I7))&gt;0</formula>
    </cfRule>
    <cfRule type="containsBlanks" dxfId="6" priority="430">
      <formula>LEN(TRIM(I7))=0</formula>
    </cfRule>
  </conditionalFormatting>
  <conditionalFormatting sqref="I7:I9 I11:I12 I14:I15 I17:I18 I20:I21 I23:I24 I26:I27 I29:I30 I32:I33 I35:I36 I38:I39 I41:I42 I44:I45 I47:I48">
    <cfRule type="notContainsBlanks" dxfId="5" priority="428">
      <formula>LEN(TRIM(I7))&gt;0</formula>
    </cfRule>
  </conditionalFormatting>
  <conditionalFormatting sqref="K10 K13 K16 K19 K22 K25 K28 K31 K34 K37 K40 K43 K46 K49">
    <cfRule type="cellIs" dxfId="4" priority="426" operator="equal">
      <formula>"NEVYHOVUJE"</formula>
    </cfRule>
    <cfRule type="cellIs" dxfId="3" priority="427" operator="equal">
      <formula>"VYHOVUJE"</formula>
    </cfRule>
  </conditionalFormatting>
  <conditionalFormatting sqref="I10 I13 I16 I19 I22 I25 I28 I31 I34 I37 I40 I43 I46 I49">
    <cfRule type="notContainsBlanks" dxfId="2" priority="424">
      <formula>LEN(TRIM(I10))&gt;0</formula>
    </cfRule>
    <cfRule type="containsBlanks" dxfId="1" priority="425">
      <formula>LEN(TRIM(I10))=0</formula>
    </cfRule>
  </conditionalFormatting>
  <conditionalFormatting sqref="I10 I13 I16 I19 I22 I25 I28 I31 I34 I37 I40 I43 I46 I49">
    <cfRule type="notContainsBlanks" dxfId="0" priority="423">
      <formula>LEN(TRIM(I10))&gt;0</formula>
    </cfRule>
  </conditionalFormatting>
  <dataValidations count="1">
    <dataValidation type="list" showInputMessage="1" showErrorMessage="1" sqref="E7:E49">
      <formula1>"ks,balení,sada,litr,kg,pár,role,karton,"</formula1>
    </dataValidation>
  </dataValidations>
  <pageMargins left="0.15748031496062992" right="0.19685039370078741" top="0.15748031496062992" bottom="0.15748031496062992" header="0.15748031496062992" footer="0.15748031496062992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ČPHP</vt:lpstr>
      <vt:lpstr>ČPHP!Názvy_tisku</vt:lpstr>
      <vt:lpstr>ČPHP!Oblast_tisku</vt:lpstr>
    </vt:vector>
  </TitlesOfParts>
  <Company>Západočeská Univerzita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ŘEŽÁBEK</dc:creator>
  <cp:lastModifiedBy>Mgr. Kateřina SEKYROVÁ</cp:lastModifiedBy>
  <cp:lastPrinted>2019-07-24T09:16:44Z</cp:lastPrinted>
  <dcterms:created xsi:type="dcterms:W3CDTF">2014-03-05T12:43:32Z</dcterms:created>
  <dcterms:modified xsi:type="dcterms:W3CDTF">2019-07-25T08:35:15Z</dcterms:modified>
</cp:coreProperties>
</file>