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potřeby'!$B$1:$K$56</definedName>
    <definedName name="_xlnm.Print_Titles" localSheetId="0">'Kancelářské potřeby'!$6:$6</definedName>
  </definedNames>
  <calcPr calcId="145621"/>
</workbook>
</file>

<file path=xl/sharedStrings.xml><?xml version="1.0" encoding="utf-8"?>
<sst xmlns="http://schemas.openxmlformats.org/spreadsheetml/2006/main" count="186" uniqueCount="129">
  <si>
    <t>Množství</t>
  </si>
  <si>
    <t>Položka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</si>
  <si>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</si>
  <si>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</si>
  <si>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</si>
  <si>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</si>
  <si>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</si>
  <si>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</si>
  <si>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</si>
  <si>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</si>
  <si>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</si>
  <si>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</si>
  <si>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1.</t>
  </si>
  <si>
    <t>Archivační krabice na dokumenty A4 
(š 4,5 - 6 cm)</t>
  </si>
  <si>
    <t>ks</t>
  </si>
  <si>
    <t>Archivační krabice na dokumenty A4 
(š 6,5 - 8,5cm)</t>
  </si>
  <si>
    <t>Archivační krabice na dokumenty A4 
(š 9-11,5 cm)</t>
  </si>
  <si>
    <t>Rozlišovač papírový ("jazyk") - mix 5 barev</t>
  </si>
  <si>
    <t>bal</t>
  </si>
  <si>
    <t>Propisovací tužka</t>
  </si>
  <si>
    <t>Popisovač tabulový 2,5 mm - sada 4ks</t>
  </si>
  <si>
    <t>sada</t>
  </si>
  <si>
    <t>Kovový trojbox na dokumenty A4</t>
  </si>
  <si>
    <t>Tabule korková 60 x 90</t>
  </si>
  <si>
    <t xml:space="preserve">Jmenovka s klipem na šířku </t>
  </si>
  <si>
    <t xml:space="preserve">Papír kancelářský A4 kvalita"B"  </t>
  </si>
  <si>
    <t>2.</t>
  </si>
  <si>
    <t>3.</t>
  </si>
  <si>
    <t xml:space="preserve">Papír kancelářský A4 kvalita"C"  </t>
  </si>
  <si>
    <t>Lepicí tyčinka  min. 20g</t>
  </si>
  <si>
    <t>Euroobal A4 - hladký</t>
  </si>
  <si>
    <t xml:space="preserve">Euroobal A4 - klopa </t>
  </si>
  <si>
    <t xml:space="preserve">Samolepící záložky: šipky 12 x 42 mm - 5 x neon </t>
  </si>
  <si>
    <t xml:space="preserve">Papír kancelářský A4 kvalita "A" </t>
  </si>
  <si>
    <t>Taška obchodní - obálka A4/dno</t>
  </si>
  <si>
    <t>Lepicí páska 50mm x 66m transparentní</t>
  </si>
  <si>
    <t>Lepicí páska s odvíječem lepenky 19mm</t>
  </si>
  <si>
    <t>Propisovací tužka jednorázová</t>
  </si>
  <si>
    <t xml:space="preserve">ks </t>
  </si>
  <si>
    <t>Korekční strojek jednorázový</t>
  </si>
  <si>
    <t>Motouz PP juta barevný umělý</t>
  </si>
  <si>
    <t>Nůž na dopisy</t>
  </si>
  <si>
    <t>ANO</t>
  </si>
  <si>
    <t>4.</t>
  </si>
  <si>
    <t>Kancelářské potřeby (II.) - 027 - 2019 (KP-(II.)-027-2019)</t>
  </si>
  <si>
    <t>Priloha_c._1_KS_technicke_specifikace_KP-(II.)-027-2019</t>
  </si>
  <si>
    <t>V případě, že se dodavatel při předání zboží na některá uvedená telefonní čísla nedovolá, bude v takovém případě volat tel. 377 631 332, 377 631 1320.</t>
  </si>
  <si>
    <t>Název</t>
  </si>
  <si>
    <t xml:space="preserve">Měrná jednotka [MJ] </t>
  </si>
  <si>
    <t>Popis</t>
  </si>
  <si>
    <t xml:space="preserve">Maximální cena za jednotlivé položky 
 v Kč BEZ DPH 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</si>
  <si>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</si>
  <si>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</si>
  <si>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</si>
  <si>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</si>
  <si>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>Samostatná faktura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</si>
  <si>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</si>
  <si>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</si>
  <si>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PS-NL - Vladislava Ottová,
Tel.: 37763 1332</t>
  </si>
  <si>
    <t>Univerzitní 22,
301 00 Plzeň,
Centrální sklad,
místnost UU 012</t>
  </si>
  <si>
    <t>KGS - Iveta Matějková, 
Tel.: 725 986 427,
37763 5403</t>
  </si>
  <si>
    <t>Riegrova 11,
301 00 Plzeň,
Fakulta filozofická -
Katedra germanistiky a slavistiky, 
místnost RJ 324</t>
  </si>
  <si>
    <t>DFPE - Bc. Veronika Forstová,
Tel.: 37763 6001</t>
  </si>
  <si>
    <t>Veleslavínova 42, 
301 00 Plzeň, 
Fakulta pedagogická - Děkanát,
místnost VC 315, 3. patro</t>
  </si>
  <si>
    <t>Název projektu: Zvyšování kvality pregraduálního vzdělávání na fakultě pedagogické ZČU v Plzni 
Číslo projektu: CZ.02.3.68/0.0/0.0/16_038/0006677</t>
  </si>
  <si>
    <t>Kartonová krabice pro dlouhodobé skladování dokumentů  formátu A4.
Šíře hřbetu 9 -11,5 cm, možnost uložení ve skupinovém boxu, cca 330x260x110 mm.</t>
  </si>
  <si>
    <t>Kartonová krabice pro dlouhodobé skladování dokumentů formátu A4.
Šíře hřbetu 4,5 - 6 cm, možnost uložení ve skupinovém boxu, rozměr cca 330x260x50 mm.</t>
  </si>
  <si>
    <t xml:space="preserve">Kartonová krabice pro dlouhodobé skladování dokumentů formátu A4.
Šíře hřbetu 6,5 - 8,5 cm, možnost uložení ve skupinovém boxu, cca 330x260x75 mm. </t>
  </si>
  <si>
    <r>
      <t>Desky odkládací A4, bez klop, prešpán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modrý</t>
    </r>
  </si>
  <si>
    <t>Oddělování stránek v pořadačích všech typů, rozměr 10,5 x 24 cm.
100 ks /balení.</t>
  </si>
  <si>
    <t xml:space="preserve">Pro vkládání dokumentů do velikosti A4, prešpán 350 g. </t>
  </si>
  <si>
    <t>Pro vkládání dokumentů do velikosti A4, ekokarton min. 250g.</t>
  </si>
  <si>
    <t>Samolepicí blok 76 x 76 mm - žlutý, 100 listů</t>
  </si>
  <si>
    <t>Nezanechává stopy lepidla, min. 100 listů v bločku.</t>
  </si>
  <si>
    <t xml:space="preserve">Vyměnitelná náplň F - 411, modrý inkoust, jehlový hrot 0,5 mm pro extra jemné psaní, plastové tělo, pogumovaný úchop pro příjemnější držení, stiskací mechanismus, kovový hrot. </t>
  </si>
  <si>
    <r>
      <t xml:space="preserve">Desky odkládací A4, 3 klopy, ekokarton - </t>
    </r>
    <r>
      <rPr>
        <b/>
        <sz val="11"/>
        <rFont val="Calibri"/>
        <family val="2"/>
      </rPr>
      <t>50ks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modrý, 50ks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zelený</t>
    </r>
  </si>
  <si>
    <r>
      <t xml:space="preserve">Gelové pero 0,5 mm - </t>
    </r>
    <r>
      <rPr>
        <b/>
        <sz val="11"/>
        <rFont val="Calibri"/>
        <family val="2"/>
      </rPr>
      <t>40ks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modré, 20</t>
    </r>
    <r>
      <rPr>
        <b/>
        <sz val="11"/>
        <rFont val="Calibri"/>
        <family val="2"/>
      </rPr>
      <t>ks červené</t>
    </r>
  </si>
  <si>
    <t>Stiskací mechanismus, vyměnitelná gelová náplň, plastové tělo, jehlový hrot 0,5 mm pro tenké psaní.</t>
  </si>
  <si>
    <r>
      <t xml:space="preserve">Popisovač tabulový 2,5 mm - </t>
    </r>
    <r>
      <rPr>
        <b/>
        <sz val="11"/>
        <rFont val="Calibri"/>
        <family val="2"/>
      </rPr>
      <t>70ks černý, 20ks modrý,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10ks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zelený, 10ks červený</t>
    </r>
  </si>
  <si>
    <t>Stíratelný, světlostálý, kulatý, vláknový hrot, šíře stopy 2,5 mm, ventilační uzávěr. 
Na bílé tabule, sklo, PVC, porcelán.</t>
  </si>
  <si>
    <t>Stíratelný, světlostálý, kulatý, vláknový hrot, šíře stopy 2,5 mm, ventilační uzávěr.
Na bílé tabule, sklo, PVC, porcelán. Sada 4 ks.</t>
  </si>
  <si>
    <t>Drátěný 3dílný odkladač na dokumenty o velikosti A4, černý.</t>
  </si>
  <si>
    <t xml:space="preserve">Kvalitní hrubozrnný korek, dřevěný rám dřevo s opracovanými hranami, oboustranný korek - možnost  používat tabuli z obou stran, vrstvení korku 7 mm. </t>
  </si>
  <si>
    <t>Magnety 20mm - černé</t>
  </si>
  <si>
    <t>Doplněk ke všem magnetickým tabulím.</t>
  </si>
  <si>
    <t>Sešívačka min. 20 listů</t>
  </si>
  <si>
    <t>Sešití min. 20 listů, spojovače 24/6, celokovová nebo kovová + pevný plast.</t>
  </si>
  <si>
    <t>Klip se spínacím špendlíkem, formát 57 x 92 mm, čiré PVC, možnost vložit vlastní vizitku.
Min. 50 ks v balení.</t>
  </si>
  <si>
    <t>Gramáž 80±2; tloušťka 106±3; vlhkost 3,9-5,3%; opacita min. 90; bělost 146±CIE; hrubost dle Bendsena 220±50 cm3/min; permeabilita &lt;1250cm3/min. 
Vhodný do všech kopírovacích strojů a laserových tiskáren, pro jednostranný tisk při spotřebě do 250 listů (půl balíku) denně. Nedoporučuje se do inkoustových tiskáren. 
1 bal /500 list.</t>
  </si>
  <si>
    <t>Gramáž 80±2; tloušťka 160±3; vlhkost 3,9-5,3%; opacita min. 90; bělost 151±CIE; hrubost dle Bendsena 200±50 cm3/min. 
Vhodný do laserových tiskáren, kopírek i inkoustových tiskáren, pro oboustranný tisk. 
Doporučený při vyšší spotřebě papíru (250 listů denně a více). Není vhodný do rychloběžných strojů (60 kopií za minutu). 
1 bal/500 list.</t>
  </si>
  <si>
    <t>Obálky B4, 250 x 353 mm</t>
  </si>
  <si>
    <t>Samolepící bílé.</t>
  </si>
  <si>
    <t>Vysoká lepicí síla a okamžitá přilnavost. Vhodné na papír, karton, nevysychá, neobsahuje rozpouštědla.</t>
  </si>
  <si>
    <r>
      <t xml:space="preserve">Gelové pero 0,5 mm - </t>
    </r>
    <r>
      <rPr>
        <b/>
        <sz val="11"/>
        <color theme="1"/>
        <rFont val="Calibri"/>
        <family val="2"/>
        <scheme val="minor"/>
      </rPr>
      <t>modrá náplň</t>
    </r>
  </si>
  <si>
    <r>
      <t xml:space="preserve">Samolepící blok 75 x 75 mm ± 2 mm - </t>
    </r>
    <r>
      <rPr>
        <b/>
        <sz val="11"/>
        <color theme="1"/>
        <rFont val="Calibri"/>
        <family val="2"/>
        <scheme val="minor"/>
      </rPr>
      <t>neon zelená</t>
    </r>
  </si>
  <si>
    <t>Adhezní bloček - neon, opatřen lepicí vrstvou pouze zpoloviny, nezanechává stopy po lepidle. 100 lístků.</t>
  </si>
  <si>
    <r>
      <t xml:space="preserve">Pořadač pákový A4, 5cm - </t>
    </r>
    <r>
      <rPr>
        <b/>
        <sz val="11"/>
        <rFont val="Calibri"/>
        <family val="2"/>
      </rPr>
      <t>černý</t>
    </r>
  </si>
  <si>
    <t>Vnějšek plast, vnitřek hladký papír, formát A4, šíře 50 cm.</t>
  </si>
  <si>
    <t>Pro vkládání dokumentů do velikosti A4, prešpán.</t>
  </si>
  <si>
    <r>
      <t>Desky odkládací A4,</t>
    </r>
    <r>
      <rPr>
        <b/>
        <sz val="11"/>
        <color indexed="8"/>
        <rFont val="Calibri"/>
        <family val="2"/>
      </rPr>
      <t xml:space="preserve"> bez klop</t>
    </r>
    <r>
      <rPr>
        <sz val="11"/>
        <color indexed="8"/>
        <rFont val="Calibri"/>
        <family val="2"/>
      </rPr>
      <t>, prešpán -</t>
    </r>
    <r>
      <rPr>
        <b/>
        <sz val="11"/>
        <rFont val="Calibri"/>
        <family val="2"/>
      </rPr>
      <t xml:space="preserve"> 10x modré, 10x zelené</t>
    </r>
  </si>
  <si>
    <r>
      <t xml:space="preserve">Desky odkládací A4, </t>
    </r>
    <r>
      <rPr>
        <b/>
        <sz val="11"/>
        <color indexed="8"/>
        <rFont val="Calibri"/>
        <family val="2"/>
      </rPr>
      <t>3 klopy</t>
    </r>
    <r>
      <rPr>
        <sz val="11"/>
        <color indexed="8"/>
        <rFont val="Calibri"/>
        <family val="2"/>
      </rPr>
      <t xml:space="preserve">, prešpán - </t>
    </r>
    <r>
      <rPr>
        <b/>
        <sz val="11"/>
        <rFont val="Calibri"/>
        <family val="2"/>
      </rPr>
      <t>10x modré, 10x zelené</t>
    </r>
  </si>
  <si>
    <t>Čirý, min. 45 mic. Balení 100 ks.</t>
  </si>
  <si>
    <t>Čirý, obal otevřený z boční strany s klopou, polypropylen, euroděrování, min. 100 mic. 
Balení 10 ks.</t>
  </si>
  <si>
    <t>Nezávěsné hladké PVC obaly, vkládání na šířku i na výšku, min. 150 mic.
10 ks v balení.</t>
  </si>
  <si>
    <t>Obal "L" A4 - čirý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</si>
  <si>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
5 x 25ks  v balení.</t>
    </r>
  </si>
  <si>
    <t>Gramáž 80±1,5; tloušťka 107±2; vlhkost 3,9-5,3%; opacita min. 92; bělost 168±CIE; hladkost max. 200 ml/min, tuhost dlouhá 125/20mN; tuhost příčná 60/10mN; prodyšnost max. 1250ml/min.
Z obou stran hlazený, speciálně vhodný pro oboustranný tisk. 
Použití u rychloběžných kopírek a tiskáren a pro kvalitní inkoustový tisk. 
1 bal/500 list.</t>
  </si>
  <si>
    <t>Obálky bílé samolepící se dnem A4.</t>
  </si>
  <si>
    <t>Taška obchodní textil - obálka A4/dno</t>
  </si>
  <si>
    <t>Obálky se dnem vyztužené /textil/ samolepící.</t>
  </si>
  <si>
    <t>Kvalitní lepicí páska průhledná.</t>
  </si>
  <si>
    <t>Lepicí páska 33 m × 19 mm, transparentní, odvíječ s kovovým nožem.</t>
  </si>
  <si>
    <t>Lepicí tyčinka min. 40g</t>
  </si>
  <si>
    <t>Obyčejná jednorázová propiska. Nelze měnit náplň! Barva krytky odpovídá barvě náplně.</t>
  </si>
  <si>
    <r>
      <t>Popisovač 0,3 mm -</t>
    </r>
    <r>
      <rPr>
        <b/>
        <sz val="11"/>
        <rFont val="Calibri"/>
        <family val="2"/>
      </rPr>
      <t xml:space="preserve"> 2 x červený, 2 x černý</t>
    </r>
  </si>
  <si>
    <t>Velmi jemný plastický hrot, šíře stopy 0,3 mm.</t>
  </si>
  <si>
    <r>
      <t>Popisovač tabulový  2,5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černý</t>
    </r>
  </si>
  <si>
    <t>Stíratelný, světlostálý, kulatý, vláknový hrot, šíře stopy 2,5 mm, ventilační uzávěr.
Na bílé tabule, sklo, PVC, porcelán.</t>
  </si>
  <si>
    <t>Šíře 5 mm, návin 6 m, korekční roller ve tvaru pera, suchá korekce, kryje okamžitě, korekce na běžném i faxovém papíru, nezanechává stopy či skvrny na fotokopiích.</t>
  </si>
  <si>
    <t xml:space="preserve">Laminovací folie A4 /100 mic </t>
  </si>
  <si>
    <t>Antistatické, průzračně čiré. 100 listů v balení.</t>
  </si>
  <si>
    <t>Min. 100 g, pro kancelář i domácnost.</t>
  </si>
  <si>
    <t>Otevírač obálek, kovová čepel, plastová rukojeť.</t>
  </si>
  <si>
    <t>Nepropisovací, číslovaný řadou 1 - 200, formát 14,5 x 5 cm na šířku.
Obsahuje 200 listů - 3 útržky jednoho čísla na jednom listu odtržitelné perforací.</t>
  </si>
  <si>
    <r>
      <t xml:space="preserve">Blok šatnový - </t>
    </r>
    <r>
      <rPr>
        <sz val="11"/>
        <rFont val="Calibri"/>
        <family val="2"/>
        <scheme val="minor"/>
      </rPr>
      <t>různé barvy</t>
    </r>
  </si>
  <si>
    <r>
      <t xml:space="preserve">Hřbety 22 - </t>
    </r>
    <r>
      <rPr>
        <b/>
        <sz val="11"/>
        <rFont val="Calibri"/>
        <family val="2"/>
        <scheme val="minor"/>
      </rPr>
      <t>bílé</t>
    </r>
  </si>
  <si>
    <t>Pro plastovou kroužkovou vazbu, použitelné ve všech vázacích strojích.
Min. 50 ks v balení.</t>
  </si>
  <si>
    <t>Laminátor s řezačkou</t>
  </si>
  <si>
    <t>Laminování až do formátu A3.
Pro ochranu vašich fotografií, ID karet, vizitek a dalších.
Pracovní šíře cca 330 mm.
Kapacita řezačky až 3 listy papíru.
Rychlost zpracování cca 250 mm / min.
Rychlost laminace: cca 250 mm / min.
Rychlost zahřátí: cca 4 - 6 min.
Formát laminovací kapsy: A3.
Maximální síla fólie: 250 μm (2 × 125).
Laminování za tepla a za studena.
Automatické vypínání.
Napájení: 230 V / 50 Hz.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</si>
</sst>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n"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medium"/>
      <right style="medium"/>
      <top style="thick"/>
      <bottom style="double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medium"/>
      <right style="thick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/>
      <right style="medium"/>
      <top style="thin"/>
      <bottom style="thick"/>
    </border>
    <border>
      <left style="medium"/>
      <right style="thick"/>
      <top/>
      <bottom style="thick"/>
    </border>
    <border>
      <left style="thick"/>
      <right style="medium"/>
      <top/>
      <bottom style="thin"/>
    </border>
    <border>
      <left style="medium"/>
      <right style="thick"/>
      <top style="thick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1" fillId="2" borderId="1" xfId="20" applyFont="1" applyFill="1" applyBorder="1" applyAlignment="1" applyProtection="1">
      <alignment horizontal="left" vertical="center" wrapText="1"/>
      <protection/>
    </xf>
    <xf numFmtId="0" fontId="11" fillId="2" borderId="1" xfId="20" applyFont="1" applyFill="1" applyBorder="1" applyAlignment="1" applyProtection="1">
      <alignment horizontal="center" vertical="center" wrapText="1"/>
      <protection/>
    </xf>
    <xf numFmtId="0" fontId="12" fillId="2" borderId="1" xfId="20" applyFont="1" applyFill="1" applyBorder="1" applyAlignment="1" applyProtection="1">
      <alignment horizontal="left" vertical="center" wrapText="1"/>
      <protection/>
    </xf>
    <xf numFmtId="0" fontId="12" fillId="2" borderId="1" xfId="20" applyFont="1" applyFill="1" applyBorder="1" applyAlignment="1" applyProtection="1">
      <alignment horizontal="center" vertical="center" wrapText="1"/>
      <protection/>
    </xf>
    <xf numFmtId="0" fontId="11" fillId="2" borderId="2" xfId="20" applyFont="1" applyFill="1" applyBorder="1" applyAlignment="1" applyProtection="1">
      <alignment horizontal="left" vertical="center" wrapText="1"/>
      <protection/>
    </xf>
    <xf numFmtId="0" fontId="11" fillId="2" borderId="2" xfId="2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6" fillId="4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11" fillId="2" borderId="4" xfId="20" applyFont="1" applyFill="1" applyBorder="1" applyAlignment="1" applyProtection="1">
      <alignment horizontal="left" vertical="center" wrapText="1"/>
      <protection/>
    </xf>
    <xf numFmtId="0" fontId="11" fillId="2" borderId="4" xfId="20" applyFont="1" applyFill="1" applyBorder="1" applyAlignment="1" applyProtection="1">
      <alignment horizontal="center" vertical="center" wrapText="1"/>
      <protection/>
    </xf>
    <xf numFmtId="164" fontId="6" fillId="4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15" fillId="2" borderId="1" xfId="20" applyFont="1" applyFill="1" applyBorder="1" applyAlignment="1" applyProtection="1">
      <alignment horizontal="left" vertical="center" wrapText="1"/>
      <protection/>
    </xf>
    <xf numFmtId="0" fontId="15" fillId="2" borderId="1" xfId="20" applyFont="1" applyFill="1" applyBorder="1" applyAlignment="1" applyProtection="1">
      <alignment horizontal="center" vertical="center" wrapText="1"/>
      <protection/>
    </xf>
    <xf numFmtId="0" fontId="16" fillId="2" borderId="1" xfId="20" applyFont="1" applyFill="1" applyBorder="1" applyAlignment="1" applyProtection="1">
      <alignment horizontal="center" vertical="center" wrapText="1"/>
      <protection/>
    </xf>
    <xf numFmtId="164" fontId="0" fillId="2" borderId="1" xfId="0" applyNumberFormat="1" applyFill="1" applyBorder="1" applyAlignment="1" applyProtection="1">
      <alignment horizontal="right" vertical="center" wrapText="1" indent="1"/>
      <protection/>
    </xf>
    <xf numFmtId="164" fontId="11" fillId="2" borderId="1" xfId="20" applyNumberFormat="1" applyFont="1" applyFill="1" applyBorder="1" applyAlignment="1" applyProtection="1">
      <alignment horizontal="right" vertical="center" wrapText="1" indent="1"/>
      <protection/>
    </xf>
    <xf numFmtId="164" fontId="12" fillId="2" borderId="1" xfId="20" applyNumberFormat="1" applyFont="1" applyFill="1" applyBorder="1" applyAlignment="1" applyProtection="1">
      <alignment horizontal="right" vertical="center" wrapText="1" indent="1"/>
      <protection/>
    </xf>
    <xf numFmtId="164" fontId="11" fillId="2" borderId="2" xfId="20" applyNumberFormat="1" applyFont="1" applyFill="1" applyBorder="1" applyAlignment="1" applyProtection="1">
      <alignment horizontal="right" vertical="center" wrapText="1" indent="1"/>
      <protection/>
    </xf>
    <xf numFmtId="164" fontId="15" fillId="2" borderId="1" xfId="20" applyNumberFormat="1" applyFont="1" applyFill="1" applyBorder="1" applyAlignment="1" applyProtection="1">
      <alignment horizontal="right" vertical="center" wrapText="1" indent="1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4" borderId="2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21" xfId="0" applyNumberFormat="1" applyBorder="1" applyAlignment="1" applyProtection="1">
      <alignment vertical="center"/>
      <protection/>
    </xf>
    <xf numFmtId="3" fontId="0" fillId="3" borderId="22" xfId="0" applyNumberForma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3" fontId="0" fillId="3" borderId="24" xfId="0" applyNumberForma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left" vertical="center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164" fontId="12" fillId="2" borderId="1" xfId="0" applyNumberFormat="1" applyFont="1" applyFill="1" applyBorder="1" applyAlignment="1" applyProtection="1">
      <alignment horizontal="right" vertical="center" wrapText="1" inden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3" fontId="0" fillId="3" borderId="27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3" fontId="0" fillId="3" borderId="29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5" borderId="19" xfId="0" applyNumberFormat="1" applyFill="1" applyBorder="1" applyAlignment="1" applyProtection="1">
      <alignment vertical="center" wrapText="1"/>
      <protection/>
    </xf>
    <xf numFmtId="0" fontId="0" fillId="5" borderId="30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showZeros="0" tabSelected="1" zoomScale="80" zoomScaleNormal="80" workbookViewId="0" topLeftCell="A1">
      <selection activeCell="I16" sqref="I16"/>
    </sheetView>
  </sheetViews>
  <sheetFormatPr defaultColWidth="9.140625" defaultRowHeight="15"/>
  <cols>
    <col min="1" max="1" width="1.421875" style="33" customWidth="1"/>
    <col min="2" max="2" width="5.7109375" style="33" customWidth="1"/>
    <col min="3" max="3" width="49.28125" style="12" customWidth="1"/>
    <col min="4" max="4" width="10.140625" style="129" customWidth="1"/>
    <col min="5" max="5" width="9.00390625" style="18" customWidth="1"/>
    <col min="6" max="6" width="82.28125" style="12" customWidth="1"/>
    <col min="7" max="7" width="20.421875" style="130" hidden="1" customWidth="1"/>
    <col min="8" max="8" width="19.8515625" style="130" customWidth="1"/>
    <col min="9" max="9" width="20.8515625" style="33" customWidth="1"/>
    <col min="10" max="10" width="20.28125" style="33" customWidth="1"/>
    <col min="11" max="11" width="21.57421875" style="33" customWidth="1"/>
    <col min="12" max="12" width="23.57421875" style="130" customWidth="1"/>
    <col min="13" max="13" width="20.8515625" style="12" customWidth="1"/>
    <col min="14" max="14" width="47.00390625" style="33" customWidth="1"/>
    <col min="15" max="15" width="32.57421875" style="33" customWidth="1"/>
    <col min="16" max="16" width="28.28125" style="130" customWidth="1"/>
    <col min="17" max="16384" width="9.140625" style="33" customWidth="1"/>
  </cols>
  <sheetData>
    <row r="1" spans="2:18" s="13" customFormat="1" ht="24.6" customHeight="1">
      <c r="B1" s="68" t="s">
        <v>44</v>
      </c>
      <c r="C1" s="68"/>
      <c r="D1" s="68"/>
      <c r="E1" s="68"/>
      <c r="F1" s="12"/>
      <c r="G1" s="12"/>
      <c r="H1" s="12"/>
      <c r="I1" s="71"/>
      <c r="J1" s="72"/>
      <c r="K1" s="15"/>
      <c r="L1" s="12"/>
      <c r="M1" s="12"/>
      <c r="O1" s="73" t="s">
        <v>45</v>
      </c>
      <c r="P1" s="73"/>
      <c r="Q1" s="74"/>
      <c r="R1" s="74"/>
    </row>
    <row r="2" spans="3:16" s="13" customFormat="1" ht="18.75" customHeight="1">
      <c r="C2" s="75"/>
      <c r="D2" s="10"/>
      <c r="E2" s="11"/>
      <c r="F2" s="12"/>
      <c r="G2" s="12"/>
      <c r="H2" s="71"/>
      <c r="I2" s="71"/>
      <c r="J2" s="72"/>
      <c r="K2" s="15"/>
      <c r="M2" s="14"/>
      <c r="P2" s="12"/>
    </row>
    <row r="3" spans="2:16" s="13" customFormat="1" ht="21" customHeight="1">
      <c r="B3" s="76"/>
      <c r="C3" s="77" t="s">
        <v>4</v>
      </c>
      <c r="D3" s="78"/>
      <c r="E3" s="78"/>
      <c r="F3" s="78"/>
      <c r="G3" s="71"/>
      <c r="H3" s="79"/>
      <c r="I3" s="79"/>
      <c r="J3" s="79"/>
      <c r="K3" s="79"/>
      <c r="L3" s="79"/>
      <c r="M3" s="79"/>
      <c r="N3" s="79"/>
      <c r="O3" s="79"/>
      <c r="P3" s="72"/>
    </row>
    <row r="4" spans="2:16" s="13" customFormat="1" ht="21" customHeight="1" thickBot="1">
      <c r="B4" s="80"/>
      <c r="C4" s="77" t="s">
        <v>10</v>
      </c>
      <c r="D4" s="81"/>
      <c r="E4" s="81"/>
      <c r="F4" s="81"/>
      <c r="G4" s="12"/>
      <c r="H4" s="12"/>
      <c r="I4" s="12"/>
      <c r="J4" s="72"/>
      <c r="K4" s="72"/>
      <c r="L4" s="72"/>
      <c r="M4" s="72"/>
      <c r="N4" s="72"/>
      <c r="O4" s="72"/>
      <c r="P4" s="72"/>
    </row>
    <row r="5" spans="2:16" s="13" customFormat="1" ht="37.15" customHeight="1" thickBot="1">
      <c r="B5" s="16"/>
      <c r="C5" s="17"/>
      <c r="D5" s="18"/>
      <c r="E5" s="18"/>
      <c r="F5" s="12"/>
      <c r="G5" s="19"/>
      <c r="H5" s="20"/>
      <c r="I5" s="23" t="s">
        <v>9</v>
      </c>
      <c r="J5" s="33"/>
      <c r="K5" s="33"/>
      <c r="L5" s="12"/>
      <c r="M5" s="12"/>
      <c r="P5" s="12"/>
    </row>
    <row r="6" spans="2:16" s="13" customFormat="1" ht="72.75" customHeight="1" thickBot="1" thickTop="1">
      <c r="B6" s="21" t="s">
        <v>1</v>
      </c>
      <c r="C6" s="24" t="s">
        <v>47</v>
      </c>
      <c r="D6" s="24" t="s">
        <v>0</v>
      </c>
      <c r="E6" s="24" t="s">
        <v>48</v>
      </c>
      <c r="F6" s="24" t="s">
        <v>49</v>
      </c>
      <c r="G6" s="24" t="s">
        <v>50</v>
      </c>
      <c r="H6" s="24" t="s">
        <v>5</v>
      </c>
      <c r="I6" s="22" t="s">
        <v>6</v>
      </c>
      <c r="J6" s="37" t="s">
        <v>7</v>
      </c>
      <c r="K6" s="37" t="s">
        <v>8</v>
      </c>
      <c r="L6" s="24" t="s">
        <v>51</v>
      </c>
      <c r="M6" s="24" t="s">
        <v>52</v>
      </c>
      <c r="N6" s="24" t="s">
        <v>57</v>
      </c>
      <c r="O6" s="37" t="s">
        <v>53</v>
      </c>
      <c r="P6" s="40" t="s">
        <v>54</v>
      </c>
    </row>
    <row r="7" spans="1:16" ht="51.75" customHeight="1" thickTop="1">
      <c r="A7" s="82" t="s">
        <v>12</v>
      </c>
      <c r="B7" s="83">
        <v>1</v>
      </c>
      <c r="C7" s="44" t="s">
        <v>13</v>
      </c>
      <c r="D7" s="84">
        <v>10</v>
      </c>
      <c r="E7" s="45" t="s">
        <v>14</v>
      </c>
      <c r="F7" s="44" t="s">
        <v>66</v>
      </c>
      <c r="G7" s="41">
        <f aca="true" t="shared" si="0" ref="G7:G53">D7*H7</f>
        <v>170</v>
      </c>
      <c r="H7" s="63">
        <v>17</v>
      </c>
      <c r="I7" s="25"/>
      <c r="J7" s="26">
        <f aca="true" t="shared" si="1" ref="J7:J35">D7*I7</f>
        <v>0</v>
      </c>
      <c r="K7" s="34" t="str">
        <f aca="true" t="shared" si="2" ref="K7:K9">IF(ISNUMBER(I7),IF(I7&gt;H7,"NEVYHOVUJE","VYHOVUJE")," ")</f>
        <v xml:space="preserve"> </v>
      </c>
      <c r="L7" s="85" t="s">
        <v>55</v>
      </c>
      <c r="M7" s="86" t="s">
        <v>56</v>
      </c>
      <c r="N7" s="85"/>
      <c r="O7" s="85" t="s">
        <v>58</v>
      </c>
      <c r="P7" s="87" t="s">
        <v>59</v>
      </c>
    </row>
    <row r="8" spans="1:16" ht="59.25" customHeight="1">
      <c r="A8" s="88"/>
      <c r="B8" s="89">
        <v>2</v>
      </c>
      <c r="C8" s="90" t="s">
        <v>15</v>
      </c>
      <c r="D8" s="84">
        <v>10</v>
      </c>
      <c r="E8" s="91" t="s">
        <v>14</v>
      </c>
      <c r="F8" s="90" t="s">
        <v>67</v>
      </c>
      <c r="G8" s="6">
        <f t="shared" si="0"/>
        <v>190</v>
      </c>
      <c r="H8" s="92">
        <v>19</v>
      </c>
      <c r="I8" s="27"/>
      <c r="J8" s="28">
        <f t="shared" si="1"/>
        <v>0</v>
      </c>
      <c r="K8" s="35" t="str">
        <f t="shared" si="2"/>
        <v xml:space="preserve"> </v>
      </c>
      <c r="L8" s="93"/>
      <c r="M8" s="94"/>
      <c r="N8" s="93"/>
      <c r="O8" s="93"/>
      <c r="P8" s="95"/>
    </row>
    <row r="9" spans="1:16" ht="47.25" customHeight="1">
      <c r="A9" s="88"/>
      <c r="B9" s="89">
        <v>3</v>
      </c>
      <c r="C9" s="90" t="s">
        <v>16</v>
      </c>
      <c r="D9" s="84">
        <v>100</v>
      </c>
      <c r="E9" s="91" t="s">
        <v>14</v>
      </c>
      <c r="F9" s="90" t="s">
        <v>65</v>
      </c>
      <c r="G9" s="6">
        <f t="shared" si="0"/>
        <v>3500</v>
      </c>
      <c r="H9" s="92">
        <v>35</v>
      </c>
      <c r="I9" s="29"/>
      <c r="J9" s="30">
        <f t="shared" si="1"/>
        <v>0</v>
      </c>
      <c r="K9" s="36" t="str">
        <f t="shared" si="2"/>
        <v xml:space="preserve"> </v>
      </c>
      <c r="L9" s="93"/>
      <c r="M9" s="94"/>
      <c r="N9" s="93"/>
      <c r="O9" s="93"/>
      <c r="P9" s="95"/>
    </row>
    <row r="10" spans="1:16" ht="59.25" customHeight="1">
      <c r="A10" s="88"/>
      <c r="B10" s="89">
        <v>4</v>
      </c>
      <c r="C10" s="44" t="s">
        <v>17</v>
      </c>
      <c r="D10" s="84">
        <v>3</v>
      </c>
      <c r="E10" s="45" t="s">
        <v>18</v>
      </c>
      <c r="F10" s="44" t="s">
        <v>69</v>
      </c>
      <c r="G10" s="6">
        <f t="shared" si="0"/>
        <v>120</v>
      </c>
      <c r="H10" s="63">
        <v>40</v>
      </c>
      <c r="I10" s="27"/>
      <c r="J10" s="28">
        <f t="shared" si="1"/>
        <v>0</v>
      </c>
      <c r="K10" s="35" t="str">
        <f aca="true" t="shared" si="3" ref="K10:K16">IF(ISNUMBER(I10),IF(I10&gt;H10,"NEVYHOVUJE","VYHOVUJE")," ")</f>
        <v xml:space="preserve"> </v>
      </c>
      <c r="L10" s="93"/>
      <c r="M10" s="94"/>
      <c r="N10" s="93"/>
      <c r="O10" s="93"/>
      <c r="P10" s="95"/>
    </row>
    <row r="11" spans="1:16" ht="35.25" customHeight="1">
      <c r="A11" s="88"/>
      <c r="B11" s="89">
        <v>5</v>
      </c>
      <c r="C11" s="44" t="s">
        <v>68</v>
      </c>
      <c r="D11" s="84">
        <v>25</v>
      </c>
      <c r="E11" s="45" t="s">
        <v>14</v>
      </c>
      <c r="F11" s="44" t="s">
        <v>70</v>
      </c>
      <c r="G11" s="6">
        <f t="shared" si="0"/>
        <v>150</v>
      </c>
      <c r="H11" s="63">
        <v>6</v>
      </c>
      <c r="I11" s="29"/>
      <c r="J11" s="28">
        <f t="shared" si="1"/>
        <v>0</v>
      </c>
      <c r="K11" s="36" t="str">
        <f t="shared" si="3"/>
        <v xml:space="preserve"> </v>
      </c>
      <c r="L11" s="93"/>
      <c r="M11" s="94"/>
      <c r="N11" s="93"/>
      <c r="O11" s="93"/>
      <c r="P11" s="95"/>
    </row>
    <row r="12" spans="1:16" ht="48" customHeight="1">
      <c r="A12" s="88"/>
      <c r="B12" s="89">
        <v>6</v>
      </c>
      <c r="C12" s="44" t="s">
        <v>75</v>
      </c>
      <c r="D12" s="84">
        <v>100</v>
      </c>
      <c r="E12" s="45" t="s">
        <v>14</v>
      </c>
      <c r="F12" s="44" t="s">
        <v>71</v>
      </c>
      <c r="G12" s="6">
        <f t="shared" si="0"/>
        <v>300</v>
      </c>
      <c r="H12" s="63">
        <v>3</v>
      </c>
      <c r="I12" s="27"/>
      <c r="J12" s="30">
        <f t="shared" si="1"/>
        <v>0</v>
      </c>
      <c r="K12" s="35" t="str">
        <f t="shared" si="3"/>
        <v xml:space="preserve"> </v>
      </c>
      <c r="L12" s="93"/>
      <c r="M12" s="94"/>
      <c r="N12" s="93"/>
      <c r="O12" s="93"/>
      <c r="P12" s="95"/>
    </row>
    <row r="13" spans="1:16" ht="43.5" customHeight="1">
      <c r="A13" s="88"/>
      <c r="B13" s="89">
        <v>7</v>
      </c>
      <c r="C13" s="44" t="s">
        <v>72</v>
      </c>
      <c r="D13" s="84">
        <v>24</v>
      </c>
      <c r="E13" s="45" t="s">
        <v>14</v>
      </c>
      <c r="F13" s="44" t="s">
        <v>73</v>
      </c>
      <c r="G13" s="6">
        <f t="shared" si="0"/>
        <v>192</v>
      </c>
      <c r="H13" s="63">
        <v>8</v>
      </c>
      <c r="I13" s="29"/>
      <c r="J13" s="28">
        <f t="shared" si="1"/>
        <v>0</v>
      </c>
      <c r="K13" s="36" t="str">
        <f t="shared" si="3"/>
        <v xml:space="preserve"> </v>
      </c>
      <c r="L13" s="93"/>
      <c r="M13" s="94"/>
      <c r="N13" s="93"/>
      <c r="O13" s="93"/>
      <c r="P13" s="95"/>
    </row>
    <row r="14" spans="1:16" ht="45">
      <c r="A14" s="88"/>
      <c r="B14" s="89">
        <v>8</v>
      </c>
      <c r="C14" s="44" t="s">
        <v>19</v>
      </c>
      <c r="D14" s="84">
        <v>100</v>
      </c>
      <c r="E14" s="45" t="s">
        <v>14</v>
      </c>
      <c r="F14" s="44" t="s">
        <v>74</v>
      </c>
      <c r="G14" s="6">
        <f t="shared" si="0"/>
        <v>700</v>
      </c>
      <c r="H14" s="63">
        <v>7</v>
      </c>
      <c r="I14" s="27"/>
      <c r="J14" s="28">
        <f t="shared" si="1"/>
        <v>0</v>
      </c>
      <c r="K14" s="35" t="str">
        <f t="shared" si="3"/>
        <v xml:space="preserve"> </v>
      </c>
      <c r="L14" s="93"/>
      <c r="M14" s="94"/>
      <c r="N14" s="93"/>
      <c r="O14" s="93"/>
      <c r="P14" s="95"/>
    </row>
    <row r="15" spans="1:16" ht="49.5" customHeight="1">
      <c r="A15" s="88"/>
      <c r="B15" s="89">
        <v>9</v>
      </c>
      <c r="C15" s="44" t="s">
        <v>76</v>
      </c>
      <c r="D15" s="84">
        <v>60</v>
      </c>
      <c r="E15" s="45" t="s">
        <v>14</v>
      </c>
      <c r="F15" s="44" t="s">
        <v>77</v>
      </c>
      <c r="G15" s="6">
        <f t="shared" si="0"/>
        <v>720</v>
      </c>
      <c r="H15" s="63">
        <v>12</v>
      </c>
      <c r="I15" s="29"/>
      <c r="J15" s="30">
        <f t="shared" si="1"/>
        <v>0</v>
      </c>
      <c r="K15" s="36" t="str">
        <f t="shared" si="3"/>
        <v xml:space="preserve"> </v>
      </c>
      <c r="L15" s="93"/>
      <c r="M15" s="94"/>
      <c r="N15" s="93"/>
      <c r="O15" s="93"/>
      <c r="P15" s="95"/>
    </row>
    <row r="16" spans="1:16" ht="53.25" customHeight="1">
      <c r="A16" s="88"/>
      <c r="B16" s="89">
        <v>10</v>
      </c>
      <c r="C16" s="44" t="s">
        <v>78</v>
      </c>
      <c r="D16" s="84">
        <v>110</v>
      </c>
      <c r="E16" s="45" t="s">
        <v>14</v>
      </c>
      <c r="F16" s="44" t="s">
        <v>79</v>
      </c>
      <c r="G16" s="6">
        <f t="shared" si="0"/>
        <v>1320</v>
      </c>
      <c r="H16" s="63">
        <v>12</v>
      </c>
      <c r="I16" s="27"/>
      <c r="J16" s="28">
        <f t="shared" si="1"/>
        <v>0</v>
      </c>
      <c r="K16" s="35" t="str">
        <f t="shared" si="3"/>
        <v xml:space="preserve"> </v>
      </c>
      <c r="L16" s="93"/>
      <c r="M16" s="94"/>
      <c r="N16" s="93"/>
      <c r="O16" s="93"/>
      <c r="P16" s="95"/>
    </row>
    <row r="17" spans="1:16" ht="43.5" customHeight="1">
      <c r="A17" s="88"/>
      <c r="B17" s="89">
        <v>11</v>
      </c>
      <c r="C17" s="44" t="s">
        <v>20</v>
      </c>
      <c r="D17" s="84">
        <v>20</v>
      </c>
      <c r="E17" s="45" t="s">
        <v>21</v>
      </c>
      <c r="F17" s="44" t="s">
        <v>80</v>
      </c>
      <c r="G17" s="6">
        <f t="shared" si="0"/>
        <v>900</v>
      </c>
      <c r="H17" s="63">
        <v>45</v>
      </c>
      <c r="I17" s="29"/>
      <c r="J17" s="28">
        <f t="shared" si="1"/>
        <v>0</v>
      </c>
      <c r="K17" s="36" t="str">
        <f aca="true" t="shared" si="4" ref="K17:K35">IF(ISNUMBER(I17),IF(I17&gt;H17,"NEVYHOVUJE","VYHOVUJE")," ")</f>
        <v xml:space="preserve"> </v>
      </c>
      <c r="L17" s="93"/>
      <c r="M17" s="94"/>
      <c r="N17" s="93"/>
      <c r="O17" s="93"/>
      <c r="P17" s="95"/>
    </row>
    <row r="18" spans="1:16" ht="45.75" customHeight="1">
      <c r="A18" s="88"/>
      <c r="B18" s="89">
        <v>12</v>
      </c>
      <c r="C18" s="44" t="s">
        <v>22</v>
      </c>
      <c r="D18" s="84">
        <v>1</v>
      </c>
      <c r="E18" s="45" t="s">
        <v>14</v>
      </c>
      <c r="F18" s="44" t="s">
        <v>81</v>
      </c>
      <c r="G18" s="6">
        <f t="shared" si="0"/>
        <v>270</v>
      </c>
      <c r="H18" s="63">
        <v>270</v>
      </c>
      <c r="I18" s="27"/>
      <c r="J18" s="30">
        <f t="shared" si="1"/>
        <v>0</v>
      </c>
      <c r="K18" s="35" t="str">
        <f t="shared" si="4"/>
        <v xml:space="preserve"> </v>
      </c>
      <c r="L18" s="93"/>
      <c r="M18" s="94"/>
      <c r="N18" s="93"/>
      <c r="O18" s="93"/>
      <c r="P18" s="95"/>
    </row>
    <row r="19" spans="1:16" ht="41.25" customHeight="1">
      <c r="A19" s="88"/>
      <c r="B19" s="89">
        <v>13</v>
      </c>
      <c r="C19" s="44" t="s">
        <v>23</v>
      </c>
      <c r="D19" s="84">
        <v>2</v>
      </c>
      <c r="E19" s="45" t="s">
        <v>14</v>
      </c>
      <c r="F19" s="44" t="s">
        <v>82</v>
      </c>
      <c r="G19" s="6">
        <f t="shared" si="0"/>
        <v>340</v>
      </c>
      <c r="H19" s="63">
        <v>170</v>
      </c>
      <c r="I19" s="29"/>
      <c r="J19" s="28">
        <f t="shared" si="1"/>
        <v>0</v>
      </c>
      <c r="K19" s="36" t="str">
        <f t="shared" si="4"/>
        <v xml:space="preserve"> </v>
      </c>
      <c r="L19" s="93"/>
      <c r="M19" s="94"/>
      <c r="N19" s="93"/>
      <c r="O19" s="93"/>
      <c r="P19" s="95"/>
    </row>
    <row r="20" spans="1:16" ht="35.25" customHeight="1">
      <c r="A20" s="88"/>
      <c r="B20" s="89">
        <v>14</v>
      </c>
      <c r="C20" s="46" t="s">
        <v>83</v>
      </c>
      <c r="D20" s="84">
        <v>20</v>
      </c>
      <c r="E20" s="47" t="s">
        <v>14</v>
      </c>
      <c r="F20" s="46" t="s">
        <v>84</v>
      </c>
      <c r="G20" s="6">
        <f t="shared" si="0"/>
        <v>40</v>
      </c>
      <c r="H20" s="64">
        <v>2</v>
      </c>
      <c r="I20" s="27"/>
      <c r="J20" s="28">
        <f t="shared" si="1"/>
        <v>0</v>
      </c>
      <c r="K20" s="35" t="str">
        <f t="shared" si="4"/>
        <v xml:space="preserve"> </v>
      </c>
      <c r="L20" s="93"/>
      <c r="M20" s="94"/>
      <c r="N20" s="93"/>
      <c r="O20" s="93"/>
      <c r="P20" s="95"/>
    </row>
    <row r="21" spans="1:16" ht="50.25" customHeight="1">
      <c r="A21" s="88"/>
      <c r="B21" s="89">
        <v>15</v>
      </c>
      <c r="C21" s="44" t="s">
        <v>85</v>
      </c>
      <c r="D21" s="84">
        <v>10</v>
      </c>
      <c r="E21" s="45" t="s">
        <v>14</v>
      </c>
      <c r="F21" s="44" t="s">
        <v>86</v>
      </c>
      <c r="G21" s="6">
        <f t="shared" si="0"/>
        <v>600</v>
      </c>
      <c r="H21" s="63">
        <v>60</v>
      </c>
      <c r="I21" s="29"/>
      <c r="J21" s="30">
        <f t="shared" si="1"/>
        <v>0</v>
      </c>
      <c r="K21" s="36" t="str">
        <f t="shared" si="4"/>
        <v xml:space="preserve"> </v>
      </c>
      <c r="L21" s="93"/>
      <c r="M21" s="94"/>
      <c r="N21" s="93"/>
      <c r="O21" s="93"/>
      <c r="P21" s="95"/>
    </row>
    <row r="22" spans="1:16" ht="51" customHeight="1" thickBot="1">
      <c r="A22" s="88"/>
      <c r="B22" s="96">
        <v>16</v>
      </c>
      <c r="C22" s="48" t="s">
        <v>24</v>
      </c>
      <c r="D22" s="97">
        <v>5</v>
      </c>
      <c r="E22" s="49" t="s">
        <v>18</v>
      </c>
      <c r="F22" s="48" t="s">
        <v>87</v>
      </c>
      <c r="G22" s="8">
        <f t="shared" si="0"/>
        <v>550</v>
      </c>
      <c r="H22" s="65">
        <v>110</v>
      </c>
      <c r="I22" s="31"/>
      <c r="J22" s="32">
        <f t="shared" si="1"/>
        <v>0</v>
      </c>
      <c r="K22" s="43" t="str">
        <f t="shared" si="4"/>
        <v xml:space="preserve"> </v>
      </c>
      <c r="L22" s="98"/>
      <c r="M22" s="99"/>
      <c r="N22" s="98"/>
      <c r="O22" s="98"/>
      <c r="P22" s="100"/>
    </row>
    <row r="23" spans="1:16" ht="110.25" customHeight="1" thickBot="1" thickTop="1">
      <c r="A23" s="101" t="s">
        <v>26</v>
      </c>
      <c r="B23" s="102">
        <v>17</v>
      </c>
      <c r="C23" s="55" t="s">
        <v>25</v>
      </c>
      <c r="D23" s="103">
        <v>150</v>
      </c>
      <c r="E23" s="56" t="s">
        <v>18</v>
      </c>
      <c r="F23" s="55" t="s">
        <v>89</v>
      </c>
      <c r="G23" s="50">
        <f t="shared" si="0"/>
        <v>11250</v>
      </c>
      <c r="H23" s="51">
        <v>75</v>
      </c>
      <c r="I23" s="52"/>
      <c r="J23" s="53">
        <f t="shared" si="1"/>
        <v>0</v>
      </c>
      <c r="K23" s="54" t="str">
        <f t="shared" si="4"/>
        <v xml:space="preserve"> </v>
      </c>
      <c r="L23" s="104" t="s">
        <v>55</v>
      </c>
      <c r="M23" s="105" t="s">
        <v>56</v>
      </c>
      <c r="N23" s="104"/>
      <c r="O23" s="104" t="s">
        <v>60</v>
      </c>
      <c r="P23" s="106" t="s">
        <v>61</v>
      </c>
    </row>
    <row r="24" spans="1:16" ht="93" customHeight="1" thickTop="1">
      <c r="A24" s="101" t="s">
        <v>27</v>
      </c>
      <c r="B24" s="107">
        <v>18</v>
      </c>
      <c r="C24" s="108" t="s">
        <v>28</v>
      </c>
      <c r="D24" s="84">
        <v>50</v>
      </c>
      <c r="E24" s="109" t="s">
        <v>18</v>
      </c>
      <c r="F24" s="108" t="s">
        <v>88</v>
      </c>
      <c r="G24" s="42">
        <f t="shared" si="0"/>
        <v>3250</v>
      </c>
      <c r="H24" s="7">
        <v>65</v>
      </c>
      <c r="I24" s="29"/>
      <c r="J24" s="30">
        <f t="shared" si="1"/>
        <v>0</v>
      </c>
      <c r="K24" s="36" t="str">
        <f t="shared" si="4"/>
        <v xml:space="preserve"> </v>
      </c>
      <c r="L24" s="85" t="s">
        <v>55</v>
      </c>
      <c r="M24" s="86" t="s">
        <v>56</v>
      </c>
      <c r="N24" s="85"/>
      <c r="O24" s="85" t="s">
        <v>60</v>
      </c>
      <c r="P24" s="87" t="s">
        <v>61</v>
      </c>
    </row>
    <row r="25" spans="1:16" ht="37.5" customHeight="1">
      <c r="A25" s="88"/>
      <c r="B25" s="89">
        <v>19</v>
      </c>
      <c r="C25" s="108" t="s">
        <v>90</v>
      </c>
      <c r="D25" s="84">
        <v>100</v>
      </c>
      <c r="E25" s="109" t="s">
        <v>14</v>
      </c>
      <c r="F25" s="108" t="s">
        <v>91</v>
      </c>
      <c r="G25" s="6">
        <f t="shared" si="0"/>
        <v>160</v>
      </c>
      <c r="H25" s="7">
        <v>1.6</v>
      </c>
      <c r="I25" s="29"/>
      <c r="J25" s="28">
        <f t="shared" si="1"/>
        <v>0</v>
      </c>
      <c r="K25" s="36" t="str">
        <f t="shared" si="4"/>
        <v xml:space="preserve"> </v>
      </c>
      <c r="L25" s="93"/>
      <c r="M25" s="94"/>
      <c r="N25" s="93"/>
      <c r="O25" s="93"/>
      <c r="P25" s="95"/>
    </row>
    <row r="26" spans="1:16" ht="51" customHeight="1">
      <c r="A26" s="88"/>
      <c r="B26" s="89">
        <v>20</v>
      </c>
      <c r="C26" s="108" t="s">
        <v>29</v>
      </c>
      <c r="D26" s="84">
        <v>15</v>
      </c>
      <c r="E26" s="109" t="s">
        <v>14</v>
      </c>
      <c r="F26" s="108" t="s">
        <v>92</v>
      </c>
      <c r="G26" s="6">
        <f t="shared" si="0"/>
        <v>390</v>
      </c>
      <c r="H26" s="7">
        <v>26</v>
      </c>
      <c r="I26" s="27"/>
      <c r="J26" s="28">
        <f t="shared" si="1"/>
        <v>0</v>
      </c>
      <c r="K26" s="35" t="str">
        <f t="shared" si="4"/>
        <v xml:space="preserve"> </v>
      </c>
      <c r="L26" s="93"/>
      <c r="M26" s="94"/>
      <c r="N26" s="93"/>
      <c r="O26" s="93"/>
      <c r="P26" s="95"/>
    </row>
    <row r="27" spans="1:16" ht="47.25" customHeight="1">
      <c r="A27" s="88"/>
      <c r="B27" s="89">
        <v>21</v>
      </c>
      <c r="C27" s="108" t="s">
        <v>93</v>
      </c>
      <c r="D27" s="84">
        <v>40</v>
      </c>
      <c r="E27" s="109" t="s">
        <v>14</v>
      </c>
      <c r="F27" s="108" t="s">
        <v>77</v>
      </c>
      <c r="G27" s="6">
        <f t="shared" si="0"/>
        <v>480</v>
      </c>
      <c r="H27" s="7">
        <v>12</v>
      </c>
      <c r="I27" s="29"/>
      <c r="J27" s="30">
        <f t="shared" si="1"/>
        <v>0</v>
      </c>
      <c r="K27" s="36" t="str">
        <f t="shared" si="4"/>
        <v xml:space="preserve"> </v>
      </c>
      <c r="L27" s="93"/>
      <c r="M27" s="94"/>
      <c r="N27" s="93"/>
      <c r="O27" s="93"/>
      <c r="P27" s="95"/>
    </row>
    <row r="28" spans="1:16" ht="48" customHeight="1">
      <c r="A28" s="88"/>
      <c r="B28" s="89">
        <v>22</v>
      </c>
      <c r="C28" s="108" t="s">
        <v>20</v>
      </c>
      <c r="D28" s="84">
        <v>8</v>
      </c>
      <c r="E28" s="109" t="s">
        <v>18</v>
      </c>
      <c r="F28" s="108" t="s">
        <v>80</v>
      </c>
      <c r="G28" s="6">
        <f t="shared" si="0"/>
        <v>360</v>
      </c>
      <c r="H28" s="7">
        <v>45</v>
      </c>
      <c r="I28" s="27"/>
      <c r="J28" s="28">
        <f t="shared" si="1"/>
        <v>0</v>
      </c>
      <c r="K28" s="35" t="str">
        <f t="shared" si="4"/>
        <v xml:space="preserve"> </v>
      </c>
      <c r="L28" s="93"/>
      <c r="M28" s="94"/>
      <c r="N28" s="93"/>
      <c r="O28" s="93"/>
      <c r="P28" s="95"/>
    </row>
    <row r="29" spans="1:16" ht="51" customHeight="1" thickBot="1">
      <c r="A29" s="88"/>
      <c r="B29" s="96">
        <v>23</v>
      </c>
      <c r="C29" s="110" t="s">
        <v>94</v>
      </c>
      <c r="D29" s="97">
        <v>15</v>
      </c>
      <c r="E29" s="111" t="s">
        <v>14</v>
      </c>
      <c r="F29" s="110" t="s">
        <v>95</v>
      </c>
      <c r="G29" s="8">
        <f t="shared" si="0"/>
        <v>165</v>
      </c>
      <c r="H29" s="9">
        <v>11</v>
      </c>
      <c r="I29" s="57"/>
      <c r="J29" s="32">
        <f t="shared" si="1"/>
        <v>0</v>
      </c>
      <c r="K29" s="58" t="str">
        <f t="shared" si="4"/>
        <v xml:space="preserve"> </v>
      </c>
      <c r="L29" s="98"/>
      <c r="M29" s="99"/>
      <c r="N29" s="98"/>
      <c r="O29" s="98"/>
      <c r="P29" s="100"/>
    </row>
    <row r="30" spans="1:16" ht="45.75" customHeight="1" thickTop="1">
      <c r="A30" s="101" t="s">
        <v>43</v>
      </c>
      <c r="B30" s="107">
        <v>24</v>
      </c>
      <c r="C30" s="44" t="s">
        <v>96</v>
      </c>
      <c r="D30" s="84">
        <v>20</v>
      </c>
      <c r="E30" s="45" t="s">
        <v>14</v>
      </c>
      <c r="F30" s="44" t="s">
        <v>97</v>
      </c>
      <c r="G30" s="42">
        <f t="shared" si="0"/>
        <v>800</v>
      </c>
      <c r="H30" s="63">
        <v>40</v>
      </c>
      <c r="I30" s="29"/>
      <c r="J30" s="30">
        <f t="shared" si="1"/>
        <v>0</v>
      </c>
      <c r="K30" s="36" t="str">
        <f t="shared" si="4"/>
        <v xml:space="preserve"> </v>
      </c>
      <c r="L30" s="85" t="s">
        <v>55</v>
      </c>
      <c r="M30" s="86" t="s">
        <v>42</v>
      </c>
      <c r="N30" s="85" t="s">
        <v>64</v>
      </c>
      <c r="O30" s="85" t="s">
        <v>62</v>
      </c>
      <c r="P30" s="112" t="s">
        <v>63</v>
      </c>
    </row>
    <row r="31" spans="1:16" ht="58.5" customHeight="1">
      <c r="A31" s="88"/>
      <c r="B31" s="89">
        <v>25</v>
      </c>
      <c r="C31" s="44" t="s">
        <v>99</v>
      </c>
      <c r="D31" s="84">
        <v>20</v>
      </c>
      <c r="E31" s="45" t="s">
        <v>14</v>
      </c>
      <c r="F31" s="44" t="s">
        <v>70</v>
      </c>
      <c r="G31" s="6">
        <f t="shared" si="0"/>
        <v>120</v>
      </c>
      <c r="H31" s="63">
        <v>6</v>
      </c>
      <c r="I31" s="29"/>
      <c r="J31" s="28">
        <f t="shared" si="1"/>
        <v>0</v>
      </c>
      <c r="K31" s="36" t="str">
        <f t="shared" si="4"/>
        <v xml:space="preserve"> </v>
      </c>
      <c r="L31" s="93"/>
      <c r="M31" s="94"/>
      <c r="N31" s="93"/>
      <c r="O31" s="93"/>
      <c r="P31" s="113"/>
    </row>
    <row r="32" spans="1:16" ht="48" customHeight="1">
      <c r="A32" s="88"/>
      <c r="B32" s="89">
        <v>26</v>
      </c>
      <c r="C32" s="44" t="s">
        <v>100</v>
      </c>
      <c r="D32" s="84">
        <v>20</v>
      </c>
      <c r="E32" s="45" t="s">
        <v>14</v>
      </c>
      <c r="F32" s="44" t="s">
        <v>98</v>
      </c>
      <c r="G32" s="6">
        <f t="shared" si="0"/>
        <v>240</v>
      </c>
      <c r="H32" s="63">
        <v>12</v>
      </c>
      <c r="I32" s="27"/>
      <c r="J32" s="28">
        <f t="shared" si="1"/>
        <v>0</v>
      </c>
      <c r="K32" s="35" t="str">
        <f t="shared" si="4"/>
        <v xml:space="preserve"> </v>
      </c>
      <c r="L32" s="93"/>
      <c r="M32" s="94"/>
      <c r="N32" s="93"/>
      <c r="O32" s="93"/>
      <c r="P32" s="113"/>
    </row>
    <row r="33" spans="1:16" ht="35.25" customHeight="1">
      <c r="A33" s="88"/>
      <c r="B33" s="89">
        <v>27</v>
      </c>
      <c r="C33" s="44" t="s">
        <v>30</v>
      </c>
      <c r="D33" s="84">
        <v>20</v>
      </c>
      <c r="E33" s="45" t="s">
        <v>18</v>
      </c>
      <c r="F33" s="44" t="s">
        <v>101</v>
      </c>
      <c r="G33" s="6">
        <f t="shared" si="0"/>
        <v>1200</v>
      </c>
      <c r="H33" s="63">
        <v>60</v>
      </c>
      <c r="I33" s="29"/>
      <c r="J33" s="30">
        <f t="shared" si="1"/>
        <v>0</v>
      </c>
      <c r="K33" s="36" t="str">
        <f t="shared" si="4"/>
        <v xml:space="preserve"> </v>
      </c>
      <c r="L33" s="93"/>
      <c r="M33" s="94"/>
      <c r="N33" s="93"/>
      <c r="O33" s="93"/>
      <c r="P33" s="113"/>
    </row>
    <row r="34" spans="1:16" ht="49.5" customHeight="1">
      <c r="A34" s="88"/>
      <c r="B34" s="89">
        <v>28</v>
      </c>
      <c r="C34" s="44" t="s">
        <v>31</v>
      </c>
      <c r="D34" s="84">
        <v>10</v>
      </c>
      <c r="E34" s="45" t="s">
        <v>18</v>
      </c>
      <c r="F34" s="44" t="s">
        <v>102</v>
      </c>
      <c r="G34" s="6">
        <f t="shared" si="0"/>
        <v>300</v>
      </c>
      <c r="H34" s="63">
        <v>30</v>
      </c>
      <c r="I34" s="27"/>
      <c r="J34" s="28">
        <f t="shared" si="1"/>
        <v>0</v>
      </c>
      <c r="K34" s="35" t="str">
        <f t="shared" si="4"/>
        <v xml:space="preserve"> </v>
      </c>
      <c r="L34" s="93"/>
      <c r="M34" s="94"/>
      <c r="N34" s="93"/>
      <c r="O34" s="93"/>
      <c r="P34" s="113"/>
    </row>
    <row r="35" spans="1:16" ht="42" customHeight="1">
      <c r="A35" s="88"/>
      <c r="B35" s="89">
        <v>29</v>
      </c>
      <c r="C35" s="44" t="s">
        <v>104</v>
      </c>
      <c r="D35" s="84">
        <v>5</v>
      </c>
      <c r="E35" s="45" t="s">
        <v>18</v>
      </c>
      <c r="F35" s="44" t="s">
        <v>103</v>
      </c>
      <c r="G35" s="6">
        <f t="shared" si="0"/>
        <v>185</v>
      </c>
      <c r="H35" s="63">
        <v>37</v>
      </c>
      <c r="I35" s="29"/>
      <c r="J35" s="28">
        <f t="shared" si="1"/>
        <v>0</v>
      </c>
      <c r="K35" s="36" t="str">
        <f t="shared" si="4"/>
        <v xml:space="preserve"> </v>
      </c>
      <c r="L35" s="93"/>
      <c r="M35" s="94"/>
      <c r="N35" s="93"/>
      <c r="O35" s="93"/>
      <c r="P35" s="113"/>
    </row>
    <row r="36" spans="1:16" ht="43.5" customHeight="1">
      <c r="A36" s="88"/>
      <c r="B36" s="89">
        <v>30</v>
      </c>
      <c r="C36" s="44" t="s">
        <v>32</v>
      </c>
      <c r="D36" s="84">
        <v>5</v>
      </c>
      <c r="E36" s="45" t="s">
        <v>18</v>
      </c>
      <c r="F36" s="44" t="s">
        <v>105</v>
      </c>
      <c r="G36" s="6">
        <f t="shared" si="0"/>
        <v>175</v>
      </c>
      <c r="H36" s="63">
        <v>35</v>
      </c>
      <c r="I36" s="27"/>
      <c r="J36" s="28">
        <f aca="true" t="shared" si="5" ref="J36:J53">D36*I36</f>
        <v>0</v>
      </c>
      <c r="K36" s="36" t="str">
        <f aca="true" t="shared" si="6" ref="K36:K53">IF(ISNUMBER(I36),IF(I36&gt;H36,"NEVYHOVUJE","VYHOVUJE")," ")</f>
        <v xml:space="preserve"> </v>
      </c>
      <c r="L36" s="93"/>
      <c r="M36" s="94"/>
      <c r="N36" s="93"/>
      <c r="O36" s="93"/>
      <c r="P36" s="113"/>
    </row>
    <row r="37" spans="1:16" ht="114.75" customHeight="1">
      <c r="A37" s="88"/>
      <c r="B37" s="89">
        <v>31</v>
      </c>
      <c r="C37" s="44" t="s">
        <v>33</v>
      </c>
      <c r="D37" s="84">
        <v>50</v>
      </c>
      <c r="E37" s="45" t="s">
        <v>18</v>
      </c>
      <c r="F37" s="44" t="s">
        <v>106</v>
      </c>
      <c r="G37" s="6">
        <f t="shared" si="0"/>
        <v>4250</v>
      </c>
      <c r="H37" s="63">
        <v>85</v>
      </c>
      <c r="I37" s="27"/>
      <c r="J37" s="28">
        <f t="shared" si="5"/>
        <v>0</v>
      </c>
      <c r="K37" s="36" t="str">
        <f t="shared" si="6"/>
        <v xml:space="preserve"> </v>
      </c>
      <c r="L37" s="93"/>
      <c r="M37" s="94"/>
      <c r="N37" s="93"/>
      <c r="O37" s="93"/>
      <c r="P37" s="113"/>
    </row>
    <row r="38" spans="1:16" ht="36" customHeight="1">
      <c r="A38" s="88"/>
      <c r="B38" s="89">
        <v>32</v>
      </c>
      <c r="C38" s="59" t="s">
        <v>34</v>
      </c>
      <c r="D38" s="84">
        <v>20</v>
      </c>
      <c r="E38" s="60" t="s">
        <v>14</v>
      </c>
      <c r="F38" s="59" t="s">
        <v>107</v>
      </c>
      <c r="G38" s="6">
        <f t="shared" si="0"/>
        <v>70</v>
      </c>
      <c r="H38" s="66">
        <v>3.5</v>
      </c>
      <c r="I38" s="27"/>
      <c r="J38" s="28">
        <f t="shared" si="5"/>
        <v>0</v>
      </c>
      <c r="K38" s="36" t="str">
        <f t="shared" si="6"/>
        <v xml:space="preserve"> </v>
      </c>
      <c r="L38" s="93"/>
      <c r="M38" s="94"/>
      <c r="N38" s="93"/>
      <c r="O38" s="93"/>
      <c r="P38" s="113"/>
    </row>
    <row r="39" spans="1:16" ht="39.75" customHeight="1">
      <c r="A39" s="88"/>
      <c r="B39" s="89">
        <v>33</v>
      </c>
      <c r="C39" s="59" t="s">
        <v>108</v>
      </c>
      <c r="D39" s="84">
        <v>20</v>
      </c>
      <c r="E39" s="60" t="s">
        <v>14</v>
      </c>
      <c r="F39" s="59" t="s">
        <v>109</v>
      </c>
      <c r="G39" s="6">
        <f t="shared" si="0"/>
        <v>160</v>
      </c>
      <c r="H39" s="66">
        <v>8</v>
      </c>
      <c r="I39" s="27"/>
      <c r="J39" s="28">
        <f t="shared" si="5"/>
        <v>0</v>
      </c>
      <c r="K39" s="36" t="str">
        <f t="shared" si="6"/>
        <v xml:space="preserve"> </v>
      </c>
      <c r="L39" s="93"/>
      <c r="M39" s="94"/>
      <c r="N39" s="93"/>
      <c r="O39" s="93"/>
      <c r="P39" s="113"/>
    </row>
    <row r="40" spans="1:16" ht="42" customHeight="1">
      <c r="A40" s="88"/>
      <c r="B40" s="89">
        <v>34</v>
      </c>
      <c r="C40" s="44" t="s">
        <v>35</v>
      </c>
      <c r="D40" s="84">
        <v>3</v>
      </c>
      <c r="E40" s="45" t="s">
        <v>14</v>
      </c>
      <c r="F40" s="44" t="s">
        <v>110</v>
      </c>
      <c r="G40" s="6">
        <f t="shared" si="0"/>
        <v>60</v>
      </c>
      <c r="H40" s="63">
        <v>20</v>
      </c>
      <c r="I40" s="27"/>
      <c r="J40" s="28">
        <f t="shared" si="5"/>
        <v>0</v>
      </c>
      <c r="K40" s="36" t="str">
        <f t="shared" si="6"/>
        <v xml:space="preserve"> </v>
      </c>
      <c r="L40" s="93"/>
      <c r="M40" s="94"/>
      <c r="N40" s="93"/>
      <c r="O40" s="93"/>
      <c r="P40" s="113"/>
    </row>
    <row r="41" spans="1:16" ht="36.75" customHeight="1">
      <c r="A41" s="88"/>
      <c r="B41" s="89">
        <v>35</v>
      </c>
      <c r="C41" s="44" t="s">
        <v>36</v>
      </c>
      <c r="D41" s="84">
        <v>5</v>
      </c>
      <c r="E41" s="45" t="s">
        <v>14</v>
      </c>
      <c r="F41" s="44" t="s">
        <v>111</v>
      </c>
      <c r="G41" s="6">
        <f t="shared" si="0"/>
        <v>120</v>
      </c>
      <c r="H41" s="63">
        <v>24</v>
      </c>
      <c r="I41" s="27"/>
      <c r="J41" s="28">
        <f t="shared" si="5"/>
        <v>0</v>
      </c>
      <c r="K41" s="36" t="str">
        <f t="shared" si="6"/>
        <v xml:space="preserve"> </v>
      </c>
      <c r="L41" s="93"/>
      <c r="M41" s="94"/>
      <c r="N41" s="93"/>
      <c r="O41" s="93"/>
      <c r="P41" s="113"/>
    </row>
    <row r="42" spans="1:16" ht="48" customHeight="1">
      <c r="A42" s="88"/>
      <c r="B42" s="89">
        <v>36</v>
      </c>
      <c r="C42" s="44" t="s">
        <v>112</v>
      </c>
      <c r="D42" s="84">
        <v>2</v>
      </c>
      <c r="E42" s="45" t="s">
        <v>14</v>
      </c>
      <c r="F42" s="44" t="s">
        <v>92</v>
      </c>
      <c r="G42" s="6">
        <f t="shared" si="0"/>
        <v>80</v>
      </c>
      <c r="H42" s="63">
        <v>40</v>
      </c>
      <c r="I42" s="27"/>
      <c r="J42" s="28">
        <f t="shared" si="5"/>
        <v>0</v>
      </c>
      <c r="K42" s="36" t="str">
        <f t="shared" si="6"/>
        <v xml:space="preserve"> </v>
      </c>
      <c r="L42" s="93"/>
      <c r="M42" s="94"/>
      <c r="N42" s="93"/>
      <c r="O42" s="93"/>
      <c r="P42" s="113"/>
    </row>
    <row r="43" spans="1:16" ht="36.75" customHeight="1">
      <c r="A43" s="88"/>
      <c r="B43" s="89">
        <v>37</v>
      </c>
      <c r="C43" s="44" t="s">
        <v>37</v>
      </c>
      <c r="D43" s="84">
        <v>20</v>
      </c>
      <c r="E43" s="45" t="s">
        <v>14</v>
      </c>
      <c r="F43" s="44" t="s">
        <v>113</v>
      </c>
      <c r="G43" s="6">
        <f t="shared" si="0"/>
        <v>40</v>
      </c>
      <c r="H43" s="63">
        <v>2</v>
      </c>
      <c r="I43" s="27"/>
      <c r="J43" s="28">
        <f t="shared" si="5"/>
        <v>0</v>
      </c>
      <c r="K43" s="36" t="str">
        <f t="shared" si="6"/>
        <v xml:space="preserve"> </v>
      </c>
      <c r="L43" s="93"/>
      <c r="M43" s="94"/>
      <c r="N43" s="93"/>
      <c r="O43" s="93"/>
      <c r="P43" s="113"/>
    </row>
    <row r="44" spans="1:16" ht="45">
      <c r="A44" s="88"/>
      <c r="B44" s="89">
        <v>38</v>
      </c>
      <c r="C44" s="44" t="s">
        <v>19</v>
      </c>
      <c r="D44" s="84">
        <v>10</v>
      </c>
      <c r="E44" s="45" t="s">
        <v>14</v>
      </c>
      <c r="F44" s="44" t="s">
        <v>74</v>
      </c>
      <c r="G44" s="6">
        <f t="shared" si="0"/>
        <v>70</v>
      </c>
      <c r="H44" s="63">
        <v>7</v>
      </c>
      <c r="I44" s="27"/>
      <c r="J44" s="28">
        <f t="shared" si="5"/>
        <v>0</v>
      </c>
      <c r="K44" s="36" t="str">
        <f t="shared" si="6"/>
        <v xml:space="preserve"> </v>
      </c>
      <c r="L44" s="93"/>
      <c r="M44" s="94"/>
      <c r="N44" s="93"/>
      <c r="O44" s="93"/>
      <c r="P44" s="113"/>
    </row>
    <row r="45" spans="1:16" ht="41.25" customHeight="1">
      <c r="A45" s="88"/>
      <c r="B45" s="89">
        <v>39</v>
      </c>
      <c r="C45" s="44" t="s">
        <v>114</v>
      </c>
      <c r="D45" s="84">
        <v>4</v>
      </c>
      <c r="E45" s="45" t="s">
        <v>38</v>
      </c>
      <c r="F45" s="44" t="s">
        <v>115</v>
      </c>
      <c r="G45" s="6">
        <f t="shared" si="0"/>
        <v>32</v>
      </c>
      <c r="H45" s="63">
        <v>8</v>
      </c>
      <c r="I45" s="27"/>
      <c r="J45" s="28">
        <f t="shared" si="5"/>
        <v>0</v>
      </c>
      <c r="K45" s="36" t="str">
        <f t="shared" si="6"/>
        <v xml:space="preserve"> </v>
      </c>
      <c r="L45" s="93"/>
      <c r="M45" s="94"/>
      <c r="N45" s="93"/>
      <c r="O45" s="93"/>
      <c r="P45" s="113"/>
    </row>
    <row r="46" spans="1:16" ht="51.75" customHeight="1">
      <c r="A46" s="88"/>
      <c r="B46" s="89">
        <v>40</v>
      </c>
      <c r="C46" s="44" t="s">
        <v>116</v>
      </c>
      <c r="D46" s="84">
        <v>18</v>
      </c>
      <c r="E46" s="45" t="s">
        <v>14</v>
      </c>
      <c r="F46" s="44" t="s">
        <v>117</v>
      </c>
      <c r="G46" s="6">
        <f t="shared" si="0"/>
        <v>216</v>
      </c>
      <c r="H46" s="63">
        <v>12</v>
      </c>
      <c r="I46" s="27"/>
      <c r="J46" s="28">
        <f t="shared" si="5"/>
        <v>0</v>
      </c>
      <c r="K46" s="36" t="str">
        <f t="shared" si="6"/>
        <v xml:space="preserve"> </v>
      </c>
      <c r="L46" s="93"/>
      <c r="M46" s="94"/>
      <c r="N46" s="93"/>
      <c r="O46" s="93"/>
      <c r="P46" s="113"/>
    </row>
    <row r="47" spans="1:16" ht="44.25" customHeight="1">
      <c r="A47" s="88"/>
      <c r="B47" s="89">
        <v>41</v>
      </c>
      <c r="C47" s="44" t="s">
        <v>39</v>
      </c>
      <c r="D47" s="84">
        <v>5</v>
      </c>
      <c r="E47" s="45" t="s">
        <v>14</v>
      </c>
      <c r="F47" s="44" t="s">
        <v>118</v>
      </c>
      <c r="G47" s="6">
        <f t="shared" si="0"/>
        <v>225</v>
      </c>
      <c r="H47" s="63">
        <v>45</v>
      </c>
      <c r="I47" s="27"/>
      <c r="J47" s="28">
        <f t="shared" si="5"/>
        <v>0</v>
      </c>
      <c r="K47" s="36" t="str">
        <f t="shared" si="6"/>
        <v xml:space="preserve"> </v>
      </c>
      <c r="L47" s="93"/>
      <c r="M47" s="94"/>
      <c r="N47" s="93"/>
      <c r="O47" s="93"/>
      <c r="P47" s="113"/>
    </row>
    <row r="48" spans="1:16" ht="48.75" customHeight="1">
      <c r="A48" s="88"/>
      <c r="B48" s="89">
        <v>42</v>
      </c>
      <c r="C48" s="44" t="s">
        <v>119</v>
      </c>
      <c r="D48" s="84">
        <v>1</v>
      </c>
      <c r="E48" s="45" t="s">
        <v>18</v>
      </c>
      <c r="F48" s="44" t="s">
        <v>120</v>
      </c>
      <c r="G48" s="6">
        <f t="shared" si="0"/>
        <v>150</v>
      </c>
      <c r="H48" s="63">
        <v>150</v>
      </c>
      <c r="I48" s="27"/>
      <c r="J48" s="28">
        <f t="shared" si="5"/>
        <v>0</v>
      </c>
      <c r="K48" s="36" t="str">
        <f t="shared" si="6"/>
        <v xml:space="preserve"> </v>
      </c>
      <c r="L48" s="93"/>
      <c r="M48" s="94"/>
      <c r="N48" s="93"/>
      <c r="O48" s="93"/>
      <c r="P48" s="113"/>
    </row>
    <row r="49" spans="1:16" ht="43.5" customHeight="1">
      <c r="A49" s="88"/>
      <c r="B49" s="89">
        <v>43</v>
      </c>
      <c r="C49" s="44" t="s">
        <v>40</v>
      </c>
      <c r="D49" s="84">
        <v>5</v>
      </c>
      <c r="E49" s="45" t="s">
        <v>14</v>
      </c>
      <c r="F49" s="44" t="s">
        <v>121</v>
      </c>
      <c r="G49" s="6">
        <f t="shared" si="0"/>
        <v>75</v>
      </c>
      <c r="H49" s="63">
        <v>15</v>
      </c>
      <c r="I49" s="27"/>
      <c r="J49" s="28">
        <f t="shared" si="5"/>
        <v>0</v>
      </c>
      <c r="K49" s="36" t="str">
        <f t="shared" si="6"/>
        <v xml:space="preserve"> </v>
      </c>
      <c r="L49" s="93"/>
      <c r="M49" s="94"/>
      <c r="N49" s="93"/>
      <c r="O49" s="93"/>
      <c r="P49" s="113"/>
    </row>
    <row r="50" spans="1:16" ht="45.75" customHeight="1">
      <c r="A50" s="88"/>
      <c r="B50" s="89">
        <v>44</v>
      </c>
      <c r="C50" s="44" t="s">
        <v>41</v>
      </c>
      <c r="D50" s="84">
        <v>1</v>
      </c>
      <c r="E50" s="61" t="s">
        <v>14</v>
      </c>
      <c r="F50" s="44" t="s">
        <v>122</v>
      </c>
      <c r="G50" s="6">
        <f t="shared" si="0"/>
        <v>26</v>
      </c>
      <c r="H50" s="63">
        <v>26</v>
      </c>
      <c r="I50" s="27"/>
      <c r="J50" s="28">
        <f t="shared" si="5"/>
        <v>0</v>
      </c>
      <c r="K50" s="36" t="str">
        <f t="shared" si="6"/>
        <v xml:space="preserve"> </v>
      </c>
      <c r="L50" s="93"/>
      <c r="M50" s="94"/>
      <c r="N50" s="93"/>
      <c r="O50" s="93"/>
      <c r="P50" s="113"/>
    </row>
    <row r="51" spans="1:16" ht="43.5" customHeight="1">
      <c r="A51" s="88"/>
      <c r="B51" s="89">
        <v>45</v>
      </c>
      <c r="C51" s="108" t="s">
        <v>124</v>
      </c>
      <c r="D51" s="84">
        <v>5</v>
      </c>
      <c r="E51" s="109" t="s">
        <v>14</v>
      </c>
      <c r="F51" s="108" t="s">
        <v>123</v>
      </c>
      <c r="G51" s="6">
        <f t="shared" si="0"/>
        <v>150</v>
      </c>
      <c r="H51" s="62">
        <v>30</v>
      </c>
      <c r="I51" s="27"/>
      <c r="J51" s="28">
        <f t="shared" si="5"/>
        <v>0</v>
      </c>
      <c r="K51" s="36" t="str">
        <f t="shared" si="6"/>
        <v xml:space="preserve"> </v>
      </c>
      <c r="L51" s="93"/>
      <c r="M51" s="94"/>
      <c r="N51" s="93"/>
      <c r="O51" s="93"/>
      <c r="P51" s="113"/>
    </row>
    <row r="52" spans="1:16" ht="43.5" customHeight="1">
      <c r="A52" s="88"/>
      <c r="B52" s="89">
        <v>46</v>
      </c>
      <c r="C52" s="108" t="s">
        <v>125</v>
      </c>
      <c r="D52" s="84">
        <v>1</v>
      </c>
      <c r="E52" s="109" t="s">
        <v>18</v>
      </c>
      <c r="F52" s="108" t="s">
        <v>126</v>
      </c>
      <c r="G52" s="6">
        <f t="shared" si="0"/>
        <v>200</v>
      </c>
      <c r="H52" s="7">
        <v>200</v>
      </c>
      <c r="I52" s="27"/>
      <c r="J52" s="28">
        <f t="shared" si="5"/>
        <v>0</v>
      </c>
      <c r="K52" s="36" t="str">
        <f t="shared" si="6"/>
        <v xml:space="preserve"> </v>
      </c>
      <c r="L52" s="93"/>
      <c r="M52" s="94"/>
      <c r="N52" s="93"/>
      <c r="O52" s="93"/>
      <c r="P52" s="113"/>
    </row>
    <row r="53" spans="1:16" ht="211.5" customHeight="1" thickBot="1">
      <c r="A53" s="88"/>
      <c r="B53" s="96">
        <v>47</v>
      </c>
      <c r="C53" s="110" t="s">
        <v>127</v>
      </c>
      <c r="D53" s="97">
        <v>1</v>
      </c>
      <c r="E53" s="111" t="s">
        <v>14</v>
      </c>
      <c r="F53" s="110" t="s">
        <v>128</v>
      </c>
      <c r="G53" s="8">
        <f t="shared" si="0"/>
        <v>1700</v>
      </c>
      <c r="H53" s="9">
        <v>1700</v>
      </c>
      <c r="I53" s="31"/>
      <c r="J53" s="32">
        <f t="shared" si="5"/>
        <v>0</v>
      </c>
      <c r="K53" s="43" t="str">
        <f t="shared" si="6"/>
        <v xml:space="preserve"> </v>
      </c>
      <c r="L53" s="98"/>
      <c r="M53" s="99"/>
      <c r="N53" s="98"/>
      <c r="O53" s="98"/>
      <c r="P53" s="114"/>
    </row>
    <row r="54" spans="1:16" ht="13.5" customHeight="1" thickBot="1" thickTop="1">
      <c r="A54" s="115"/>
      <c r="B54" s="115"/>
      <c r="C54" s="75"/>
      <c r="D54" s="115"/>
      <c r="E54" s="75"/>
      <c r="F54" s="75"/>
      <c r="G54" s="115"/>
      <c r="H54" s="115"/>
      <c r="I54" s="115"/>
      <c r="J54" s="115"/>
      <c r="K54" s="115"/>
      <c r="L54" s="115"/>
      <c r="M54" s="75"/>
      <c r="N54" s="115"/>
      <c r="O54" s="115"/>
      <c r="P54" s="115"/>
    </row>
    <row r="55" spans="1:16" ht="60.75" customHeight="1" thickBot="1" thickTop="1">
      <c r="A55" s="116"/>
      <c r="B55" s="69" t="s">
        <v>11</v>
      </c>
      <c r="C55" s="69"/>
      <c r="D55" s="69"/>
      <c r="E55" s="69"/>
      <c r="F55" s="69"/>
      <c r="G55" s="2"/>
      <c r="H55" s="39" t="s">
        <v>2</v>
      </c>
      <c r="I55" s="70" t="s">
        <v>3</v>
      </c>
      <c r="J55" s="117"/>
      <c r="K55" s="118"/>
      <c r="L55" s="5"/>
      <c r="M55" s="5"/>
      <c r="N55" s="1"/>
      <c r="O55" s="119"/>
      <c r="P55" s="119"/>
    </row>
    <row r="56" spans="1:16" ht="33" customHeight="1" thickBot="1" thickTop="1">
      <c r="A56" s="116"/>
      <c r="B56" s="120" t="s">
        <v>46</v>
      </c>
      <c r="C56" s="120"/>
      <c r="D56" s="120"/>
      <c r="E56" s="120"/>
      <c r="F56" s="120"/>
      <c r="G56" s="4"/>
      <c r="H56" s="38">
        <f>SUM(G7:G53)</f>
        <v>36761</v>
      </c>
      <c r="I56" s="67">
        <f>SUM(J7:J53)</f>
        <v>0</v>
      </c>
      <c r="J56" s="121"/>
      <c r="K56" s="122"/>
      <c r="L56" s="123"/>
      <c r="M56" s="123"/>
      <c r="O56" s="3"/>
      <c r="P56" s="3"/>
    </row>
    <row r="57" spans="1:16" ht="14.25" customHeight="1" thickTop="1">
      <c r="A57" s="116"/>
      <c r="B57" s="124"/>
      <c r="C57" s="125"/>
      <c r="D57" s="126"/>
      <c r="E57" s="127"/>
      <c r="F57" s="125"/>
      <c r="G57" s="128"/>
      <c r="H57" s="128"/>
      <c r="I57" s="128"/>
      <c r="J57" s="124"/>
      <c r="K57" s="124"/>
      <c r="L57" s="128"/>
      <c r="M57" s="125"/>
      <c r="N57" s="124"/>
      <c r="O57" s="124"/>
      <c r="P57" s="124"/>
    </row>
    <row r="58" spans="1:16" ht="14.25" customHeight="1">
      <c r="A58" s="116"/>
      <c r="B58" s="124"/>
      <c r="C58" s="125"/>
      <c r="D58" s="126"/>
      <c r="E58" s="127"/>
      <c r="F58" s="125"/>
      <c r="G58" s="128"/>
      <c r="H58" s="128"/>
      <c r="I58" s="128"/>
      <c r="J58" s="124"/>
      <c r="K58" s="124"/>
      <c r="L58" s="128"/>
      <c r="M58" s="125"/>
      <c r="N58" s="124"/>
      <c r="O58" s="124"/>
      <c r="P58" s="124"/>
    </row>
    <row r="59" spans="1:16" ht="14.25" customHeight="1">
      <c r="A59" s="116"/>
      <c r="B59" s="124"/>
      <c r="C59" s="125"/>
      <c r="D59" s="126"/>
      <c r="E59" s="127"/>
      <c r="F59" s="125"/>
      <c r="G59" s="128"/>
      <c r="H59" s="128"/>
      <c r="I59" s="128"/>
      <c r="J59" s="124"/>
      <c r="K59" s="124"/>
      <c r="L59" s="128"/>
      <c r="M59" s="125"/>
      <c r="N59" s="124"/>
      <c r="O59" s="124"/>
      <c r="P59" s="124"/>
    </row>
    <row r="60" spans="1:16" ht="14.25" customHeight="1">
      <c r="A60" s="116"/>
      <c r="B60" s="124"/>
      <c r="C60" s="125"/>
      <c r="D60" s="126"/>
      <c r="E60" s="127"/>
      <c r="F60" s="125"/>
      <c r="G60" s="128"/>
      <c r="H60" s="128"/>
      <c r="I60" s="128"/>
      <c r="J60" s="124"/>
      <c r="K60" s="124"/>
      <c r="L60" s="128"/>
      <c r="M60" s="125"/>
      <c r="N60" s="124"/>
      <c r="O60" s="124"/>
      <c r="P60" s="124"/>
    </row>
    <row r="61" spans="3:16" ht="15">
      <c r="C61" s="13"/>
      <c r="D61" s="33"/>
      <c r="E61" s="13"/>
      <c r="F61" s="13"/>
      <c r="G61" s="33"/>
      <c r="H61" s="33"/>
      <c r="L61" s="33"/>
      <c r="M61" s="13"/>
      <c r="P61" s="33"/>
    </row>
    <row r="62" spans="3:16" ht="15">
      <c r="C62" s="13"/>
      <c r="D62" s="33"/>
      <c r="E62" s="13"/>
      <c r="F62" s="13"/>
      <c r="G62" s="33"/>
      <c r="H62" s="33"/>
      <c r="L62" s="33"/>
      <c r="M62" s="13"/>
      <c r="P62" s="33"/>
    </row>
    <row r="63" spans="3:16" ht="15">
      <c r="C63" s="13"/>
      <c r="D63" s="33"/>
      <c r="E63" s="13"/>
      <c r="F63" s="13"/>
      <c r="G63" s="33"/>
      <c r="H63" s="33"/>
      <c r="L63" s="33"/>
      <c r="M63" s="13"/>
      <c r="P63" s="33"/>
    </row>
    <row r="64" spans="3:16" ht="15">
      <c r="C64" s="13"/>
      <c r="D64" s="33"/>
      <c r="E64" s="13"/>
      <c r="F64" s="13"/>
      <c r="G64" s="33"/>
      <c r="H64" s="33"/>
      <c r="L64" s="33"/>
      <c r="M64" s="13"/>
      <c r="P64" s="33"/>
    </row>
    <row r="65" spans="3:16" ht="15">
      <c r="C65" s="13"/>
      <c r="D65" s="33"/>
      <c r="E65" s="13"/>
      <c r="F65" s="13"/>
      <c r="G65" s="33"/>
      <c r="H65" s="33"/>
      <c r="L65" s="33"/>
      <c r="M65" s="13"/>
      <c r="P65" s="33"/>
    </row>
    <row r="66" spans="3:16" ht="15">
      <c r="C66" s="13"/>
      <c r="D66" s="33"/>
      <c r="E66" s="13"/>
      <c r="F66" s="13"/>
      <c r="G66" s="33"/>
      <c r="H66" s="33"/>
      <c r="L66" s="33"/>
      <c r="M66" s="13"/>
      <c r="P66" s="33"/>
    </row>
    <row r="67" spans="3:16" ht="15">
      <c r="C67" s="13"/>
      <c r="D67" s="33"/>
      <c r="E67" s="13"/>
      <c r="F67" s="13"/>
      <c r="G67" s="33"/>
      <c r="H67" s="33"/>
      <c r="L67" s="33"/>
      <c r="M67" s="13"/>
      <c r="P67" s="33"/>
    </row>
    <row r="68" spans="3:16" ht="15">
      <c r="C68" s="13"/>
      <c r="D68" s="33"/>
      <c r="E68" s="13"/>
      <c r="F68" s="13"/>
      <c r="G68" s="33"/>
      <c r="H68" s="33"/>
      <c r="L68" s="33"/>
      <c r="M68" s="13"/>
      <c r="P68" s="33"/>
    </row>
    <row r="69" spans="3:16" ht="15">
      <c r="C69" s="13"/>
      <c r="D69" s="33"/>
      <c r="E69" s="13"/>
      <c r="F69" s="13"/>
      <c r="G69" s="33"/>
      <c r="H69" s="33"/>
      <c r="L69" s="33"/>
      <c r="M69" s="13"/>
      <c r="P69" s="33"/>
    </row>
    <row r="70" spans="3:16" ht="15">
      <c r="C70" s="13"/>
      <c r="D70" s="33"/>
      <c r="E70" s="13"/>
      <c r="F70" s="13"/>
      <c r="G70" s="33"/>
      <c r="H70" s="33"/>
      <c r="L70" s="33"/>
      <c r="M70" s="13"/>
      <c r="P70" s="33"/>
    </row>
    <row r="71" spans="3:16" ht="15">
      <c r="C71" s="13"/>
      <c r="D71" s="33"/>
      <c r="E71" s="13"/>
      <c r="F71" s="13"/>
      <c r="G71" s="33"/>
      <c r="H71" s="33"/>
      <c r="L71" s="33"/>
      <c r="M71" s="13"/>
      <c r="P71" s="33"/>
    </row>
    <row r="72" spans="3:16" ht="15">
      <c r="C72" s="13"/>
      <c r="D72" s="33"/>
      <c r="E72" s="13"/>
      <c r="F72" s="13"/>
      <c r="G72" s="33"/>
      <c r="H72" s="33"/>
      <c r="L72" s="33"/>
      <c r="M72" s="13"/>
      <c r="P72" s="33"/>
    </row>
    <row r="73" spans="3:16" ht="15">
      <c r="C73" s="13"/>
      <c r="D73" s="33"/>
      <c r="E73" s="13"/>
      <c r="F73" s="13"/>
      <c r="G73" s="33"/>
      <c r="H73" s="33"/>
      <c r="L73" s="33"/>
      <c r="M73" s="13"/>
      <c r="P73" s="33"/>
    </row>
    <row r="74" spans="3:16" ht="15">
      <c r="C74" s="13"/>
      <c r="D74" s="33"/>
      <c r="E74" s="13"/>
      <c r="F74" s="13"/>
      <c r="G74" s="33"/>
      <c r="H74" s="33"/>
      <c r="L74" s="33"/>
      <c r="M74" s="13"/>
      <c r="P74" s="33"/>
    </row>
    <row r="75" spans="3:16" ht="15">
      <c r="C75" s="13"/>
      <c r="D75" s="33"/>
      <c r="E75" s="13"/>
      <c r="F75" s="13"/>
      <c r="G75" s="33"/>
      <c r="H75" s="33"/>
      <c r="L75" s="33"/>
      <c r="M75" s="13"/>
      <c r="P75" s="33"/>
    </row>
    <row r="76" spans="3:16" ht="15">
      <c r="C76" s="13"/>
      <c r="D76" s="33"/>
      <c r="E76" s="13"/>
      <c r="F76" s="13"/>
      <c r="G76" s="33"/>
      <c r="H76" s="33"/>
      <c r="L76" s="33"/>
      <c r="M76" s="13"/>
      <c r="P76" s="33"/>
    </row>
    <row r="77" spans="3:16" ht="15">
      <c r="C77" s="13"/>
      <c r="D77" s="33"/>
      <c r="E77" s="13"/>
      <c r="F77" s="13"/>
      <c r="G77" s="33"/>
      <c r="H77" s="33"/>
      <c r="L77" s="33"/>
      <c r="M77" s="13"/>
      <c r="P77" s="33"/>
    </row>
    <row r="78" spans="3:16" ht="15">
      <c r="C78" s="13"/>
      <c r="D78" s="33"/>
      <c r="E78" s="13"/>
      <c r="F78" s="13"/>
      <c r="G78" s="33"/>
      <c r="H78" s="33"/>
      <c r="L78" s="33"/>
      <c r="M78" s="13"/>
      <c r="P78" s="33"/>
    </row>
    <row r="79" spans="3:16" ht="15">
      <c r="C79" s="13"/>
      <c r="D79" s="33"/>
      <c r="E79" s="13"/>
      <c r="F79" s="13"/>
      <c r="G79" s="33"/>
      <c r="H79" s="33"/>
      <c r="L79" s="33"/>
      <c r="M79" s="13"/>
      <c r="P79" s="33"/>
    </row>
    <row r="80" spans="3:16" ht="15">
      <c r="C80" s="13"/>
      <c r="D80" s="33"/>
      <c r="E80" s="13"/>
      <c r="F80" s="13"/>
      <c r="G80" s="33"/>
      <c r="H80" s="33"/>
      <c r="L80" s="33"/>
      <c r="M80" s="13"/>
      <c r="P80" s="33"/>
    </row>
    <row r="81" spans="3:16" ht="15">
      <c r="C81" s="13"/>
      <c r="D81" s="33"/>
      <c r="E81" s="13"/>
      <c r="F81" s="13"/>
      <c r="G81" s="33"/>
      <c r="H81" s="33"/>
      <c r="L81" s="33"/>
      <c r="M81" s="13"/>
      <c r="P81" s="33"/>
    </row>
    <row r="82" spans="3:16" ht="15">
      <c r="C82" s="13"/>
      <c r="D82" s="33"/>
      <c r="E82" s="13"/>
      <c r="F82" s="13"/>
      <c r="G82" s="33"/>
      <c r="H82" s="33"/>
      <c r="L82" s="33"/>
      <c r="M82" s="13"/>
      <c r="P82" s="33"/>
    </row>
    <row r="83" spans="3:16" ht="15">
      <c r="C83" s="13"/>
      <c r="D83" s="33"/>
      <c r="E83" s="13"/>
      <c r="F83" s="13"/>
      <c r="G83" s="33"/>
      <c r="H83" s="33"/>
      <c r="L83" s="33"/>
      <c r="M83" s="13"/>
      <c r="P83" s="33"/>
    </row>
    <row r="84" spans="3:16" ht="15">
      <c r="C84" s="13"/>
      <c r="D84" s="33"/>
      <c r="E84" s="13"/>
      <c r="F84" s="13"/>
      <c r="G84" s="33"/>
      <c r="H84" s="33"/>
      <c r="L84" s="33"/>
      <c r="M84" s="13"/>
      <c r="P84" s="33"/>
    </row>
    <row r="85" spans="3:16" ht="15">
      <c r="C85" s="13"/>
      <c r="D85" s="33"/>
      <c r="E85" s="13"/>
      <c r="F85" s="13"/>
      <c r="G85" s="33"/>
      <c r="H85" s="33"/>
      <c r="L85" s="33"/>
      <c r="M85" s="13"/>
      <c r="P85" s="33"/>
    </row>
    <row r="86" spans="3:16" ht="15">
      <c r="C86" s="13"/>
      <c r="D86" s="33"/>
      <c r="E86" s="13"/>
      <c r="F86" s="13"/>
      <c r="G86" s="33"/>
      <c r="H86" s="33"/>
      <c r="L86" s="33"/>
      <c r="M86" s="13"/>
      <c r="P86" s="33"/>
    </row>
    <row r="87" spans="3:16" ht="15">
      <c r="C87" s="13"/>
      <c r="D87" s="33"/>
      <c r="E87" s="13"/>
      <c r="F87" s="13"/>
      <c r="G87" s="33"/>
      <c r="H87" s="33"/>
      <c r="L87" s="33"/>
      <c r="M87" s="13"/>
      <c r="P87" s="33"/>
    </row>
    <row r="88" spans="3:16" ht="15">
      <c r="C88" s="13"/>
      <c r="D88" s="33"/>
      <c r="E88" s="13"/>
      <c r="F88" s="13"/>
      <c r="G88" s="33"/>
      <c r="H88" s="33"/>
      <c r="L88" s="33"/>
      <c r="M88" s="13"/>
      <c r="P88" s="33"/>
    </row>
    <row r="89" spans="3:16" ht="15">
      <c r="C89" s="13"/>
      <c r="D89" s="33"/>
      <c r="E89" s="13"/>
      <c r="F89" s="13"/>
      <c r="G89" s="33"/>
      <c r="H89" s="33"/>
      <c r="L89" s="33"/>
      <c r="M89" s="13"/>
      <c r="P89" s="33"/>
    </row>
    <row r="90" spans="3:16" ht="15">
      <c r="C90" s="13"/>
      <c r="D90" s="33"/>
      <c r="E90" s="13"/>
      <c r="F90" s="13"/>
      <c r="G90" s="33"/>
      <c r="H90" s="33"/>
      <c r="L90" s="33"/>
      <c r="M90" s="13"/>
      <c r="P90" s="33"/>
    </row>
    <row r="91" spans="3:16" ht="15">
      <c r="C91" s="13"/>
      <c r="D91" s="33"/>
      <c r="E91" s="13"/>
      <c r="F91" s="13"/>
      <c r="G91" s="33"/>
      <c r="H91" s="33"/>
      <c r="L91" s="33"/>
      <c r="M91" s="13"/>
      <c r="P91" s="33"/>
    </row>
    <row r="92" spans="3:16" ht="15">
      <c r="C92" s="13"/>
      <c r="D92" s="33"/>
      <c r="E92" s="13"/>
      <c r="F92" s="13"/>
      <c r="G92" s="33"/>
      <c r="H92" s="33"/>
      <c r="L92" s="33"/>
      <c r="M92" s="13"/>
      <c r="P92" s="33"/>
    </row>
    <row r="93" spans="3:16" ht="15">
      <c r="C93" s="13"/>
      <c r="D93" s="33"/>
      <c r="E93" s="13"/>
      <c r="F93" s="13"/>
      <c r="G93" s="33"/>
      <c r="H93" s="33"/>
      <c r="L93" s="33"/>
      <c r="M93" s="13"/>
      <c r="P93" s="33"/>
    </row>
    <row r="94" spans="3:16" ht="15">
      <c r="C94" s="13"/>
      <c r="D94" s="33"/>
      <c r="E94" s="13"/>
      <c r="F94" s="13"/>
      <c r="G94" s="33"/>
      <c r="H94" s="33"/>
      <c r="L94" s="33"/>
      <c r="M94" s="13"/>
      <c r="P94" s="33"/>
    </row>
    <row r="95" spans="3:16" ht="15">
      <c r="C95" s="13"/>
      <c r="D95" s="33"/>
      <c r="E95" s="13"/>
      <c r="F95" s="13"/>
      <c r="G95" s="33"/>
      <c r="H95" s="33"/>
      <c r="L95" s="33"/>
      <c r="M95" s="13"/>
      <c r="P95" s="33"/>
    </row>
    <row r="96" spans="3:16" ht="15">
      <c r="C96" s="13"/>
      <c r="D96" s="33"/>
      <c r="E96" s="13"/>
      <c r="F96" s="13"/>
      <c r="G96" s="33"/>
      <c r="H96" s="33"/>
      <c r="L96" s="33"/>
      <c r="M96" s="13"/>
      <c r="P96" s="33"/>
    </row>
    <row r="97" spans="3:16" ht="15">
      <c r="C97" s="13"/>
      <c r="D97" s="33"/>
      <c r="E97" s="13"/>
      <c r="F97" s="13"/>
      <c r="G97" s="33"/>
      <c r="H97" s="33"/>
      <c r="L97" s="33"/>
      <c r="M97" s="13"/>
      <c r="P97" s="33"/>
    </row>
    <row r="98" spans="3:16" ht="15">
      <c r="C98" s="13"/>
      <c r="D98" s="33"/>
      <c r="E98" s="13"/>
      <c r="F98" s="13"/>
      <c r="G98" s="33"/>
      <c r="H98" s="33"/>
      <c r="L98" s="33"/>
      <c r="M98" s="13"/>
      <c r="P98" s="33"/>
    </row>
    <row r="99" spans="3:16" ht="15">
      <c r="C99" s="13"/>
      <c r="D99" s="33"/>
      <c r="E99" s="13"/>
      <c r="F99" s="13"/>
      <c r="G99" s="33"/>
      <c r="H99" s="33"/>
      <c r="L99" s="33"/>
      <c r="M99" s="13"/>
      <c r="P99" s="33"/>
    </row>
    <row r="100" spans="3:16" ht="15">
      <c r="C100" s="13"/>
      <c r="D100" s="33"/>
      <c r="E100" s="13"/>
      <c r="F100" s="13"/>
      <c r="G100" s="33"/>
      <c r="H100" s="33"/>
      <c r="L100" s="33"/>
      <c r="M100" s="13"/>
      <c r="P100" s="33"/>
    </row>
    <row r="101" spans="3:16" ht="15">
      <c r="C101" s="13"/>
      <c r="D101" s="33"/>
      <c r="E101" s="13"/>
      <c r="F101" s="13"/>
      <c r="G101" s="33"/>
      <c r="H101" s="33"/>
      <c r="L101" s="33"/>
      <c r="M101" s="13"/>
      <c r="P101" s="33"/>
    </row>
    <row r="102" spans="3:16" ht="15">
      <c r="C102" s="13"/>
      <c r="D102" s="33"/>
      <c r="E102" s="13"/>
      <c r="F102" s="13"/>
      <c r="G102" s="33"/>
      <c r="H102" s="33"/>
      <c r="L102" s="33"/>
      <c r="M102" s="13"/>
      <c r="P102" s="33"/>
    </row>
    <row r="103" spans="3:16" ht="15">
      <c r="C103" s="13"/>
      <c r="D103" s="33"/>
      <c r="E103" s="13"/>
      <c r="F103" s="13"/>
      <c r="G103" s="33"/>
      <c r="H103" s="33"/>
      <c r="L103" s="33"/>
      <c r="M103" s="13"/>
      <c r="P103" s="33"/>
    </row>
    <row r="104" spans="3:16" ht="15">
      <c r="C104" s="13"/>
      <c r="D104" s="33"/>
      <c r="E104" s="13"/>
      <c r="F104" s="13"/>
      <c r="G104" s="33"/>
      <c r="H104" s="33"/>
      <c r="L104" s="33"/>
      <c r="M104" s="13"/>
      <c r="P104" s="33"/>
    </row>
    <row r="105" spans="3:16" ht="15">
      <c r="C105" s="13"/>
      <c r="D105" s="33"/>
      <c r="E105" s="13"/>
      <c r="F105" s="13"/>
      <c r="G105" s="33"/>
      <c r="H105" s="33"/>
      <c r="L105" s="33"/>
      <c r="M105" s="13"/>
      <c r="P105" s="33"/>
    </row>
    <row r="106" spans="3:16" ht="15">
      <c r="C106" s="13"/>
      <c r="D106" s="33"/>
      <c r="E106" s="13"/>
      <c r="F106" s="13"/>
      <c r="G106" s="33"/>
      <c r="H106" s="33"/>
      <c r="L106" s="33"/>
      <c r="M106" s="13"/>
      <c r="P106" s="33"/>
    </row>
    <row r="107" spans="3:16" ht="15">
      <c r="C107" s="13"/>
      <c r="D107" s="33"/>
      <c r="E107" s="13"/>
      <c r="F107" s="13"/>
      <c r="G107" s="33"/>
      <c r="H107" s="33"/>
      <c r="L107" s="33"/>
      <c r="M107" s="13"/>
      <c r="P107" s="33"/>
    </row>
    <row r="108" spans="3:16" ht="15">
      <c r="C108" s="13"/>
      <c r="D108" s="33"/>
      <c r="E108" s="13"/>
      <c r="F108" s="13"/>
      <c r="G108" s="33"/>
      <c r="H108" s="33"/>
      <c r="L108" s="33"/>
      <c r="M108" s="13"/>
      <c r="P108" s="33"/>
    </row>
    <row r="109" spans="3:16" ht="15">
      <c r="C109" s="13"/>
      <c r="D109" s="33"/>
      <c r="E109" s="13"/>
      <c r="F109" s="13"/>
      <c r="G109" s="33"/>
      <c r="H109" s="33"/>
      <c r="L109" s="33"/>
      <c r="M109" s="13"/>
      <c r="P109" s="33"/>
    </row>
    <row r="110" spans="3:16" ht="15">
      <c r="C110" s="13"/>
      <c r="D110" s="33"/>
      <c r="E110" s="13"/>
      <c r="F110" s="13"/>
      <c r="G110" s="33"/>
      <c r="H110" s="33"/>
      <c r="L110" s="33"/>
      <c r="M110" s="13"/>
      <c r="P110" s="33"/>
    </row>
    <row r="111" spans="3:16" ht="15">
      <c r="C111" s="13"/>
      <c r="D111" s="33"/>
      <c r="E111" s="13"/>
      <c r="F111" s="13"/>
      <c r="G111" s="33"/>
      <c r="H111" s="33"/>
      <c r="L111" s="33"/>
      <c r="M111" s="13"/>
      <c r="P111" s="33"/>
    </row>
    <row r="112" spans="3:16" ht="15">
      <c r="C112" s="13"/>
      <c r="D112" s="33"/>
      <c r="E112" s="13"/>
      <c r="F112" s="13"/>
      <c r="G112" s="33"/>
      <c r="H112" s="33"/>
      <c r="L112" s="33"/>
      <c r="M112" s="13"/>
      <c r="P112" s="33"/>
    </row>
    <row r="113" spans="3:16" ht="15">
      <c r="C113" s="13"/>
      <c r="D113" s="33"/>
      <c r="E113" s="13"/>
      <c r="F113" s="13"/>
      <c r="G113" s="33"/>
      <c r="H113" s="33"/>
      <c r="L113" s="33"/>
      <c r="M113" s="13"/>
      <c r="P113" s="33"/>
    </row>
    <row r="114" spans="3:16" ht="15">
      <c r="C114" s="13"/>
      <c r="D114" s="33"/>
      <c r="E114" s="13"/>
      <c r="F114" s="13"/>
      <c r="G114" s="33"/>
      <c r="H114" s="33"/>
      <c r="L114" s="33"/>
      <c r="M114" s="13"/>
      <c r="P114" s="33"/>
    </row>
    <row r="115" spans="3:16" ht="15">
      <c r="C115" s="13"/>
      <c r="D115" s="33"/>
      <c r="E115" s="13"/>
      <c r="F115" s="13"/>
      <c r="G115" s="33"/>
      <c r="H115" s="33"/>
      <c r="L115" s="33"/>
      <c r="M115" s="13"/>
      <c r="P115" s="33"/>
    </row>
    <row r="116" spans="3:16" ht="15">
      <c r="C116" s="13"/>
      <c r="D116" s="33"/>
      <c r="E116" s="13"/>
      <c r="F116" s="13"/>
      <c r="G116" s="33"/>
      <c r="H116" s="33"/>
      <c r="L116" s="33"/>
      <c r="M116" s="13"/>
      <c r="P116" s="33"/>
    </row>
    <row r="117" spans="3:16" ht="15">
      <c r="C117" s="13"/>
      <c r="D117" s="33"/>
      <c r="E117" s="13"/>
      <c r="F117" s="13"/>
      <c r="G117" s="33"/>
      <c r="H117" s="33"/>
      <c r="L117" s="33"/>
      <c r="M117" s="13"/>
      <c r="P117" s="33"/>
    </row>
    <row r="118" spans="3:16" ht="15">
      <c r="C118" s="13"/>
      <c r="D118" s="33"/>
      <c r="E118" s="13"/>
      <c r="F118" s="13"/>
      <c r="G118" s="33"/>
      <c r="H118" s="33"/>
      <c r="L118" s="33"/>
      <c r="M118" s="13"/>
      <c r="P118" s="33"/>
    </row>
    <row r="119" spans="3:16" ht="15">
      <c r="C119" s="13"/>
      <c r="D119" s="33"/>
      <c r="E119" s="13"/>
      <c r="F119" s="13"/>
      <c r="G119" s="33"/>
      <c r="H119" s="33"/>
      <c r="L119" s="33"/>
      <c r="M119" s="13"/>
      <c r="P119" s="33"/>
    </row>
    <row r="120" spans="3:16" ht="15">
      <c r="C120" s="13"/>
      <c r="D120" s="33"/>
      <c r="E120" s="13"/>
      <c r="F120" s="13"/>
      <c r="G120" s="33"/>
      <c r="H120" s="33"/>
      <c r="L120" s="33"/>
      <c r="M120" s="13"/>
      <c r="P120" s="33"/>
    </row>
    <row r="121" spans="3:16" ht="15">
      <c r="C121" s="13"/>
      <c r="D121" s="33"/>
      <c r="E121" s="13"/>
      <c r="F121" s="13"/>
      <c r="G121" s="33"/>
      <c r="H121" s="33"/>
      <c r="L121" s="33"/>
      <c r="M121" s="13"/>
      <c r="P121" s="33"/>
    </row>
    <row r="122" spans="3:16" ht="15">
      <c r="C122" s="13"/>
      <c r="D122" s="33"/>
      <c r="E122" s="13"/>
      <c r="F122" s="13"/>
      <c r="G122" s="33"/>
      <c r="H122" s="33"/>
      <c r="L122" s="33"/>
      <c r="M122" s="13"/>
      <c r="P122" s="33"/>
    </row>
    <row r="123" spans="3:16" ht="15">
      <c r="C123" s="13"/>
      <c r="D123" s="33"/>
      <c r="E123" s="13"/>
      <c r="F123" s="13"/>
      <c r="G123" s="33"/>
      <c r="H123" s="33"/>
      <c r="L123" s="33"/>
      <c r="M123" s="13"/>
      <c r="P123" s="33"/>
    </row>
    <row r="124" spans="3:16" ht="15">
      <c r="C124" s="13"/>
      <c r="D124" s="33"/>
      <c r="E124" s="13"/>
      <c r="F124" s="13"/>
      <c r="G124" s="33"/>
      <c r="H124" s="33"/>
      <c r="L124" s="33"/>
      <c r="M124" s="13"/>
      <c r="P124" s="33"/>
    </row>
    <row r="125" spans="3:16" ht="15">
      <c r="C125" s="13"/>
      <c r="D125" s="33"/>
      <c r="E125" s="13"/>
      <c r="F125" s="13"/>
      <c r="G125" s="33"/>
      <c r="H125" s="33"/>
      <c r="L125" s="33"/>
      <c r="M125" s="13"/>
      <c r="P125" s="33"/>
    </row>
    <row r="126" spans="3:16" ht="15">
      <c r="C126" s="13"/>
      <c r="D126" s="33"/>
      <c r="E126" s="13"/>
      <c r="F126" s="13"/>
      <c r="G126" s="33"/>
      <c r="H126" s="33"/>
      <c r="L126" s="33"/>
      <c r="M126" s="13"/>
      <c r="P126" s="33"/>
    </row>
    <row r="127" spans="3:16" ht="15">
      <c r="C127" s="13"/>
      <c r="D127" s="33"/>
      <c r="E127" s="13"/>
      <c r="F127" s="13"/>
      <c r="G127" s="33"/>
      <c r="H127" s="33"/>
      <c r="L127" s="33"/>
      <c r="M127" s="13"/>
      <c r="P127" s="33"/>
    </row>
    <row r="128" spans="3:16" ht="15">
      <c r="C128" s="13"/>
      <c r="D128" s="33"/>
      <c r="E128" s="13"/>
      <c r="F128" s="13"/>
      <c r="G128" s="33"/>
      <c r="H128" s="33"/>
      <c r="L128" s="33"/>
      <c r="M128" s="13"/>
      <c r="P128" s="33"/>
    </row>
    <row r="129" spans="3:16" ht="15">
      <c r="C129" s="13"/>
      <c r="D129" s="33"/>
      <c r="E129" s="13"/>
      <c r="F129" s="13"/>
      <c r="G129" s="33"/>
      <c r="H129" s="33"/>
      <c r="L129" s="33"/>
      <c r="M129" s="13"/>
      <c r="P129" s="33"/>
    </row>
    <row r="130" spans="3:16" ht="15">
      <c r="C130" s="13"/>
      <c r="D130" s="33"/>
      <c r="E130" s="13"/>
      <c r="F130" s="13"/>
      <c r="G130" s="33"/>
      <c r="H130" s="33"/>
      <c r="L130" s="33"/>
      <c r="M130" s="13"/>
      <c r="P130" s="33"/>
    </row>
    <row r="131" spans="3:16" ht="15">
      <c r="C131" s="13"/>
      <c r="D131" s="33"/>
      <c r="E131" s="13"/>
      <c r="F131" s="13"/>
      <c r="G131" s="33"/>
      <c r="H131" s="33"/>
      <c r="L131" s="33"/>
      <c r="M131" s="13"/>
      <c r="P131" s="33"/>
    </row>
    <row r="132" spans="3:16" ht="15">
      <c r="C132" s="13"/>
      <c r="D132" s="33"/>
      <c r="E132" s="13"/>
      <c r="F132" s="13"/>
      <c r="G132" s="33"/>
      <c r="H132" s="33"/>
      <c r="L132" s="33"/>
      <c r="M132" s="13"/>
      <c r="P132" s="33"/>
    </row>
    <row r="133" spans="3:16" ht="15">
      <c r="C133" s="13"/>
      <c r="D133" s="33"/>
      <c r="E133" s="13"/>
      <c r="F133" s="13"/>
      <c r="G133" s="33"/>
      <c r="H133" s="33"/>
      <c r="L133" s="33"/>
      <c r="M133" s="13"/>
      <c r="P133" s="33"/>
    </row>
    <row r="134" spans="3:16" ht="15">
      <c r="C134" s="13"/>
      <c r="D134" s="33"/>
      <c r="E134" s="13"/>
      <c r="F134" s="13"/>
      <c r="G134" s="33"/>
      <c r="H134" s="33"/>
      <c r="L134" s="33"/>
      <c r="M134" s="13"/>
      <c r="P134" s="33"/>
    </row>
    <row r="135" spans="3:16" ht="15">
      <c r="C135" s="13"/>
      <c r="D135" s="33"/>
      <c r="E135" s="13"/>
      <c r="F135" s="13"/>
      <c r="G135" s="33"/>
      <c r="H135" s="33"/>
      <c r="L135" s="33"/>
      <c r="M135" s="13"/>
      <c r="P135" s="33"/>
    </row>
    <row r="136" spans="3:16" ht="15">
      <c r="C136" s="13"/>
      <c r="D136" s="33"/>
      <c r="E136" s="13"/>
      <c r="F136" s="13"/>
      <c r="G136" s="33"/>
      <c r="H136" s="33"/>
      <c r="L136" s="33"/>
      <c r="M136" s="13"/>
      <c r="P136" s="33"/>
    </row>
    <row r="137" spans="3:16" ht="15">
      <c r="C137" s="13"/>
      <c r="D137" s="33"/>
      <c r="E137" s="13"/>
      <c r="F137" s="13"/>
      <c r="G137" s="33"/>
      <c r="H137" s="33"/>
      <c r="L137" s="33"/>
      <c r="M137" s="13"/>
      <c r="P137" s="33"/>
    </row>
    <row r="138" spans="3:16" ht="15">
      <c r="C138" s="13"/>
      <c r="D138" s="33"/>
      <c r="E138" s="13"/>
      <c r="F138" s="13"/>
      <c r="G138" s="33"/>
      <c r="H138" s="33"/>
      <c r="L138" s="33"/>
      <c r="M138" s="13"/>
      <c r="P138" s="33"/>
    </row>
    <row r="139" spans="3:16" ht="15">
      <c r="C139" s="13"/>
      <c r="D139" s="33"/>
      <c r="E139" s="13"/>
      <c r="F139" s="13"/>
      <c r="G139" s="33"/>
      <c r="H139" s="33"/>
      <c r="L139" s="33"/>
      <c r="M139" s="13"/>
      <c r="P139" s="33"/>
    </row>
    <row r="140" spans="3:16" ht="15">
      <c r="C140" s="13"/>
      <c r="D140" s="33"/>
      <c r="E140" s="13"/>
      <c r="F140" s="13"/>
      <c r="G140" s="33"/>
      <c r="H140" s="33"/>
      <c r="L140" s="33"/>
      <c r="M140" s="13"/>
      <c r="P140" s="33"/>
    </row>
    <row r="141" spans="3:16" ht="15">
      <c r="C141" s="13"/>
      <c r="D141" s="33"/>
      <c r="E141" s="13"/>
      <c r="F141" s="13"/>
      <c r="G141" s="33"/>
      <c r="H141" s="33"/>
      <c r="L141" s="33"/>
      <c r="M141" s="13"/>
      <c r="P141" s="33"/>
    </row>
    <row r="142" spans="3:16" ht="15">
      <c r="C142" s="13"/>
      <c r="D142" s="33"/>
      <c r="E142" s="13"/>
      <c r="F142" s="13"/>
      <c r="G142" s="33"/>
      <c r="H142" s="33"/>
      <c r="L142" s="33"/>
      <c r="M142" s="13"/>
      <c r="P142" s="33"/>
    </row>
    <row r="143" spans="3:16" ht="15">
      <c r="C143" s="13"/>
      <c r="D143" s="33"/>
      <c r="E143" s="13"/>
      <c r="F143" s="13"/>
      <c r="G143" s="33"/>
      <c r="H143" s="33"/>
      <c r="L143" s="33"/>
      <c r="M143" s="13"/>
      <c r="P143" s="33"/>
    </row>
    <row r="144" spans="3:16" ht="15">
      <c r="C144" s="13"/>
      <c r="D144" s="33"/>
      <c r="E144" s="13"/>
      <c r="F144" s="13"/>
      <c r="G144" s="33"/>
      <c r="H144" s="33"/>
      <c r="L144" s="33"/>
      <c r="M144" s="13"/>
      <c r="P144" s="33"/>
    </row>
    <row r="145" spans="3:16" ht="15">
      <c r="C145" s="13"/>
      <c r="D145" s="33"/>
      <c r="E145" s="13"/>
      <c r="F145" s="13"/>
      <c r="G145" s="33"/>
      <c r="H145" s="33"/>
      <c r="L145" s="33"/>
      <c r="M145" s="13"/>
      <c r="P145" s="33"/>
    </row>
    <row r="146" spans="3:16" ht="15">
      <c r="C146" s="13"/>
      <c r="D146" s="33"/>
      <c r="E146" s="13"/>
      <c r="F146" s="13"/>
      <c r="G146" s="33"/>
      <c r="H146" s="33"/>
      <c r="L146" s="33"/>
      <c r="M146" s="13"/>
      <c r="P146" s="33"/>
    </row>
    <row r="147" spans="3:16" ht="15">
      <c r="C147" s="13"/>
      <c r="D147" s="33"/>
      <c r="E147" s="13"/>
      <c r="F147" s="13"/>
      <c r="G147" s="33"/>
      <c r="H147" s="33"/>
      <c r="L147" s="33"/>
      <c r="M147" s="13"/>
      <c r="P147" s="33"/>
    </row>
    <row r="148" spans="3:16" ht="15">
      <c r="C148" s="13"/>
      <c r="D148" s="33"/>
      <c r="E148" s="13"/>
      <c r="F148" s="13"/>
      <c r="G148" s="33"/>
      <c r="H148" s="33"/>
      <c r="L148" s="33"/>
      <c r="M148" s="13"/>
      <c r="P148" s="33"/>
    </row>
    <row r="149" spans="3:16" ht="15">
      <c r="C149" s="13"/>
      <c r="D149" s="33"/>
      <c r="E149" s="13"/>
      <c r="F149" s="13"/>
      <c r="G149" s="33"/>
      <c r="H149" s="33"/>
      <c r="L149" s="33"/>
      <c r="M149" s="13"/>
      <c r="P149" s="33"/>
    </row>
    <row r="150" spans="3:16" ht="15">
      <c r="C150" s="13"/>
      <c r="D150" s="33"/>
      <c r="E150" s="13"/>
      <c r="F150" s="13"/>
      <c r="G150" s="33"/>
      <c r="H150" s="33"/>
      <c r="L150" s="33"/>
      <c r="M150" s="13"/>
      <c r="P150" s="33"/>
    </row>
    <row r="151" spans="3:16" ht="15">
      <c r="C151" s="13"/>
      <c r="D151" s="33"/>
      <c r="E151" s="13"/>
      <c r="F151" s="13"/>
      <c r="G151" s="33"/>
      <c r="H151" s="33"/>
      <c r="L151" s="33"/>
      <c r="M151" s="13"/>
      <c r="P151" s="33"/>
    </row>
    <row r="152" spans="3:16" ht="15">
      <c r="C152" s="13"/>
      <c r="D152" s="33"/>
      <c r="E152" s="13"/>
      <c r="F152" s="13"/>
      <c r="G152" s="33"/>
      <c r="H152" s="33"/>
      <c r="L152" s="33"/>
      <c r="M152" s="13"/>
      <c r="P152" s="33"/>
    </row>
    <row r="153" spans="3:16" ht="15">
      <c r="C153" s="13"/>
      <c r="D153" s="33"/>
      <c r="E153" s="13"/>
      <c r="F153" s="13"/>
      <c r="G153" s="33"/>
      <c r="H153" s="33"/>
      <c r="L153" s="33"/>
      <c r="M153" s="13"/>
      <c r="P153" s="33"/>
    </row>
    <row r="154" spans="3:16" ht="15">
      <c r="C154" s="13"/>
      <c r="D154" s="33"/>
      <c r="E154" s="13"/>
      <c r="F154" s="13"/>
      <c r="G154" s="33"/>
      <c r="H154" s="33"/>
      <c r="L154" s="33"/>
      <c r="M154" s="13"/>
      <c r="P154" s="33"/>
    </row>
    <row r="155" spans="3:16" ht="15">
      <c r="C155" s="13"/>
      <c r="D155" s="33"/>
      <c r="E155" s="13"/>
      <c r="F155" s="13"/>
      <c r="G155" s="33"/>
      <c r="H155" s="33"/>
      <c r="L155" s="33"/>
      <c r="M155" s="13"/>
      <c r="P155" s="33"/>
    </row>
    <row r="156" spans="3:16" ht="15">
      <c r="C156" s="13"/>
      <c r="D156" s="33"/>
      <c r="E156" s="13"/>
      <c r="F156" s="13"/>
      <c r="G156" s="33"/>
      <c r="H156" s="33"/>
      <c r="L156" s="33"/>
      <c r="M156" s="13"/>
      <c r="P156" s="33"/>
    </row>
    <row r="157" spans="3:16" ht="15">
      <c r="C157" s="13"/>
      <c r="D157" s="33"/>
      <c r="E157" s="13"/>
      <c r="F157" s="13"/>
      <c r="G157" s="33"/>
      <c r="H157" s="33"/>
      <c r="L157" s="33"/>
      <c r="M157" s="13"/>
      <c r="P157" s="33"/>
    </row>
    <row r="158" spans="3:16" ht="15">
      <c r="C158" s="13"/>
      <c r="D158" s="33"/>
      <c r="E158" s="13"/>
      <c r="F158" s="13"/>
      <c r="G158" s="33"/>
      <c r="H158" s="33"/>
      <c r="L158" s="33"/>
      <c r="M158" s="13"/>
      <c r="P158" s="33"/>
    </row>
    <row r="159" spans="3:16" ht="15">
      <c r="C159" s="13"/>
      <c r="D159" s="33"/>
      <c r="E159" s="13"/>
      <c r="F159" s="13"/>
      <c r="G159" s="33"/>
      <c r="H159" s="33"/>
      <c r="L159" s="33"/>
      <c r="M159" s="13"/>
      <c r="P159" s="33"/>
    </row>
    <row r="160" spans="3:16" ht="15">
      <c r="C160" s="13"/>
      <c r="D160" s="33"/>
      <c r="E160" s="13"/>
      <c r="F160" s="13"/>
      <c r="G160" s="33"/>
      <c r="H160" s="33"/>
      <c r="L160" s="33"/>
      <c r="M160" s="13"/>
      <c r="P160" s="33"/>
    </row>
    <row r="161" spans="3:16" ht="15">
      <c r="C161" s="13"/>
      <c r="D161" s="33"/>
      <c r="E161" s="13"/>
      <c r="F161" s="13"/>
      <c r="G161" s="33"/>
      <c r="H161" s="33"/>
      <c r="L161" s="33"/>
      <c r="M161" s="13"/>
      <c r="P161" s="33"/>
    </row>
    <row r="162" spans="3:16" ht="15">
      <c r="C162" s="13"/>
      <c r="D162" s="33"/>
      <c r="E162" s="13"/>
      <c r="F162" s="13"/>
      <c r="G162" s="33"/>
      <c r="H162" s="33"/>
      <c r="L162" s="33"/>
      <c r="M162" s="13"/>
      <c r="P162" s="33"/>
    </row>
    <row r="163" spans="3:16" ht="15">
      <c r="C163" s="13"/>
      <c r="D163" s="33"/>
      <c r="E163" s="13"/>
      <c r="F163" s="13"/>
      <c r="G163" s="33"/>
      <c r="H163" s="33"/>
      <c r="L163" s="33"/>
      <c r="M163" s="13"/>
      <c r="P163" s="33"/>
    </row>
    <row r="164" spans="3:16" ht="15">
      <c r="C164" s="13"/>
      <c r="D164" s="33"/>
      <c r="E164" s="13"/>
      <c r="F164" s="13"/>
      <c r="G164" s="33"/>
      <c r="H164" s="33"/>
      <c r="L164" s="33"/>
      <c r="M164" s="13"/>
      <c r="P164" s="33"/>
    </row>
    <row r="165" spans="3:16" ht="15">
      <c r="C165" s="13"/>
      <c r="D165" s="33"/>
      <c r="E165" s="13"/>
      <c r="F165" s="13"/>
      <c r="G165" s="33"/>
      <c r="H165" s="33"/>
      <c r="L165" s="33"/>
      <c r="M165" s="13"/>
      <c r="P165" s="33"/>
    </row>
    <row r="166" spans="3:16" ht="15">
      <c r="C166" s="13"/>
      <c r="D166" s="33"/>
      <c r="E166" s="13"/>
      <c r="F166" s="13"/>
      <c r="G166" s="33"/>
      <c r="H166" s="33"/>
      <c r="L166" s="33"/>
      <c r="M166" s="13"/>
      <c r="P166" s="33"/>
    </row>
    <row r="167" spans="3:16" ht="15">
      <c r="C167" s="13"/>
      <c r="D167" s="33"/>
      <c r="E167" s="13"/>
      <c r="F167" s="13"/>
      <c r="G167" s="33"/>
      <c r="H167" s="33"/>
      <c r="L167" s="33"/>
      <c r="M167" s="13"/>
      <c r="P167" s="33"/>
    </row>
    <row r="168" spans="3:16" ht="15">
      <c r="C168" s="13"/>
      <c r="D168" s="33"/>
      <c r="E168" s="13"/>
      <c r="F168" s="13"/>
      <c r="G168" s="33"/>
      <c r="H168" s="33"/>
      <c r="L168" s="33"/>
      <c r="M168" s="13"/>
      <c r="P168" s="33"/>
    </row>
    <row r="169" spans="3:16" ht="15">
      <c r="C169" s="13"/>
      <c r="D169" s="33"/>
      <c r="E169" s="13"/>
      <c r="F169" s="13"/>
      <c r="G169" s="33"/>
      <c r="H169" s="33"/>
      <c r="L169" s="33"/>
      <c r="M169" s="13"/>
      <c r="P169" s="33"/>
    </row>
    <row r="170" spans="3:16" ht="15">
      <c r="C170" s="13"/>
      <c r="D170" s="33"/>
      <c r="E170" s="13"/>
      <c r="F170" s="13"/>
      <c r="G170" s="33"/>
      <c r="H170" s="33"/>
      <c r="L170" s="33"/>
      <c r="M170" s="13"/>
      <c r="P170" s="33"/>
    </row>
    <row r="171" spans="3:16" ht="15">
      <c r="C171" s="13"/>
      <c r="D171" s="33"/>
      <c r="E171" s="13"/>
      <c r="F171" s="13"/>
      <c r="G171" s="33"/>
      <c r="H171" s="33"/>
      <c r="L171" s="33"/>
      <c r="M171" s="13"/>
      <c r="P171" s="33"/>
    </row>
    <row r="172" spans="3:16" ht="15">
      <c r="C172" s="13"/>
      <c r="D172" s="33"/>
      <c r="E172" s="13"/>
      <c r="F172" s="13"/>
      <c r="G172" s="33"/>
      <c r="H172" s="33"/>
      <c r="L172" s="33"/>
      <c r="M172" s="13"/>
      <c r="P172" s="33"/>
    </row>
    <row r="173" spans="3:16" ht="15">
      <c r="C173" s="13"/>
      <c r="D173" s="33"/>
      <c r="E173" s="13"/>
      <c r="F173" s="13"/>
      <c r="G173" s="33"/>
      <c r="H173" s="33"/>
      <c r="L173" s="33"/>
      <c r="M173" s="13"/>
      <c r="P173" s="33"/>
    </row>
    <row r="174" spans="3:16" ht="15">
      <c r="C174" s="13"/>
      <c r="D174" s="33"/>
      <c r="E174" s="13"/>
      <c r="F174" s="13"/>
      <c r="G174" s="33"/>
      <c r="H174" s="33"/>
      <c r="L174" s="33"/>
      <c r="M174" s="13"/>
      <c r="P174" s="33"/>
    </row>
    <row r="175" spans="3:16" ht="15">
      <c r="C175" s="13"/>
      <c r="D175" s="33"/>
      <c r="E175" s="13"/>
      <c r="F175" s="13"/>
      <c r="G175" s="33"/>
      <c r="H175" s="33"/>
      <c r="L175" s="33"/>
      <c r="M175" s="13"/>
      <c r="P175" s="33"/>
    </row>
    <row r="176" spans="3:16" ht="15">
      <c r="C176" s="13"/>
      <c r="D176" s="33"/>
      <c r="E176" s="13"/>
      <c r="F176" s="13"/>
      <c r="G176" s="33"/>
      <c r="H176" s="33"/>
      <c r="L176" s="33"/>
      <c r="M176" s="13"/>
      <c r="P176" s="33"/>
    </row>
    <row r="177" spans="3:16" ht="15">
      <c r="C177" s="13"/>
      <c r="D177" s="33"/>
      <c r="E177" s="13"/>
      <c r="F177" s="13"/>
      <c r="G177" s="33"/>
      <c r="H177" s="33"/>
      <c r="L177" s="33"/>
      <c r="M177" s="13"/>
      <c r="P177" s="33"/>
    </row>
    <row r="178" spans="3:16" ht="15">
      <c r="C178" s="13"/>
      <c r="D178" s="33"/>
      <c r="E178" s="13"/>
      <c r="F178" s="13"/>
      <c r="G178" s="33"/>
      <c r="H178" s="33"/>
      <c r="L178" s="33"/>
      <c r="M178" s="13"/>
      <c r="P178" s="33"/>
    </row>
    <row r="179" spans="3:16" ht="15">
      <c r="C179" s="13"/>
      <c r="D179" s="33"/>
      <c r="E179" s="13"/>
      <c r="F179" s="13"/>
      <c r="G179" s="33"/>
      <c r="H179" s="33"/>
      <c r="L179" s="33"/>
      <c r="M179" s="13"/>
      <c r="P179" s="33"/>
    </row>
    <row r="180" spans="3:16" ht="15">
      <c r="C180" s="13"/>
      <c r="D180" s="33"/>
      <c r="E180" s="13"/>
      <c r="F180" s="13"/>
      <c r="G180" s="33"/>
      <c r="H180" s="33"/>
      <c r="L180" s="33"/>
      <c r="M180" s="13"/>
      <c r="P180" s="33"/>
    </row>
    <row r="181" spans="3:16" ht="15">
      <c r="C181" s="13"/>
      <c r="D181" s="33"/>
      <c r="E181" s="13"/>
      <c r="F181" s="13"/>
      <c r="G181" s="33"/>
      <c r="H181" s="33"/>
      <c r="L181" s="33"/>
      <c r="M181" s="13"/>
      <c r="P181" s="33"/>
    </row>
    <row r="182" spans="3:16" ht="15">
      <c r="C182" s="13"/>
      <c r="D182" s="33"/>
      <c r="E182" s="13"/>
      <c r="F182" s="13"/>
      <c r="G182" s="33"/>
      <c r="H182" s="33"/>
      <c r="L182" s="33"/>
      <c r="M182" s="13"/>
      <c r="P182" s="33"/>
    </row>
    <row r="183" spans="3:16" ht="15">
      <c r="C183" s="13"/>
      <c r="D183" s="33"/>
      <c r="E183" s="13"/>
      <c r="F183" s="13"/>
      <c r="G183" s="33"/>
      <c r="H183" s="33"/>
      <c r="L183" s="33"/>
      <c r="M183" s="13"/>
      <c r="P183" s="33"/>
    </row>
    <row r="184" spans="3:16" ht="15">
      <c r="C184" s="13"/>
      <c r="D184" s="33"/>
      <c r="E184" s="13"/>
      <c r="F184" s="13"/>
      <c r="G184" s="33"/>
      <c r="H184" s="33"/>
      <c r="L184" s="33"/>
      <c r="M184" s="13"/>
      <c r="P184" s="33"/>
    </row>
    <row r="185" spans="3:16" ht="15">
      <c r="C185" s="13"/>
      <c r="D185" s="33"/>
      <c r="E185" s="13"/>
      <c r="F185" s="13"/>
      <c r="G185" s="33"/>
      <c r="H185" s="33"/>
      <c r="L185" s="33"/>
      <c r="M185" s="13"/>
      <c r="P185" s="33"/>
    </row>
    <row r="186" spans="3:16" ht="15">
      <c r="C186" s="13"/>
      <c r="D186" s="33"/>
      <c r="E186" s="13"/>
      <c r="F186" s="13"/>
      <c r="G186" s="33"/>
      <c r="H186" s="33"/>
      <c r="L186" s="33"/>
      <c r="M186" s="13"/>
      <c r="P186" s="33"/>
    </row>
    <row r="187" spans="3:16" ht="15">
      <c r="C187" s="13"/>
      <c r="D187" s="33"/>
      <c r="E187" s="13"/>
      <c r="F187" s="13"/>
      <c r="G187" s="33"/>
      <c r="H187" s="33"/>
      <c r="L187" s="33"/>
      <c r="M187" s="13"/>
      <c r="P187" s="33"/>
    </row>
    <row r="188" spans="3:16" ht="15">
      <c r="C188" s="13"/>
      <c r="D188" s="33"/>
      <c r="E188" s="13"/>
      <c r="F188" s="13"/>
      <c r="G188" s="33"/>
      <c r="H188" s="33"/>
      <c r="L188" s="33"/>
      <c r="M188" s="13"/>
      <c r="P188" s="33"/>
    </row>
    <row r="189" spans="3:16" ht="15">
      <c r="C189" s="13"/>
      <c r="D189" s="33"/>
      <c r="E189" s="13"/>
      <c r="F189" s="13"/>
      <c r="G189" s="33"/>
      <c r="H189" s="33"/>
      <c r="L189" s="33"/>
      <c r="M189" s="13"/>
      <c r="P189" s="33"/>
    </row>
    <row r="190" spans="3:16" ht="15">
      <c r="C190" s="13"/>
      <c r="D190" s="33"/>
      <c r="E190" s="13"/>
      <c r="F190" s="13"/>
      <c r="G190" s="33"/>
      <c r="H190" s="33"/>
      <c r="L190" s="33"/>
      <c r="M190" s="13"/>
      <c r="P190" s="33"/>
    </row>
    <row r="191" spans="3:16" ht="15">
      <c r="C191" s="13"/>
      <c r="D191" s="33"/>
      <c r="E191" s="13"/>
      <c r="F191" s="13"/>
      <c r="G191" s="33"/>
      <c r="H191" s="33"/>
      <c r="L191" s="33"/>
      <c r="M191" s="13"/>
      <c r="P191" s="33"/>
    </row>
    <row r="192" spans="3:16" ht="15">
      <c r="C192" s="13"/>
      <c r="D192" s="33"/>
      <c r="E192" s="13"/>
      <c r="F192" s="13"/>
      <c r="G192" s="33"/>
      <c r="H192" s="33"/>
      <c r="L192" s="33"/>
      <c r="M192" s="13"/>
      <c r="P192" s="33"/>
    </row>
  </sheetData>
  <sheetProtection password="C143" sheet="1" objects="1" scenarios="1" selectLockedCells="1"/>
  <mergeCells count="21">
    <mergeCell ref="O1:P1"/>
    <mergeCell ref="I55:K55"/>
    <mergeCell ref="L7:L22"/>
    <mergeCell ref="M7:M22"/>
    <mergeCell ref="N7:N22"/>
    <mergeCell ref="O7:O22"/>
    <mergeCell ref="P7:P22"/>
    <mergeCell ref="L24:L29"/>
    <mergeCell ref="I56:K56"/>
    <mergeCell ref="B1:E1"/>
    <mergeCell ref="B55:F55"/>
    <mergeCell ref="B56:F56"/>
    <mergeCell ref="M24:M29"/>
    <mergeCell ref="N24:N29"/>
    <mergeCell ref="O24:O29"/>
    <mergeCell ref="P24:P29"/>
    <mergeCell ref="L30:L53"/>
    <mergeCell ref="P30:P53"/>
    <mergeCell ref="O30:O53"/>
    <mergeCell ref="N30:N53"/>
    <mergeCell ref="M30:M53"/>
  </mergeCells>
  <conditionalFormatting sqref="B7:B53">
    <cfRule type="containsBlanks" priority="63" dxfId="32">
      <formula>LEN(TRIM(B7))=0</formula>
    </cfRule>
  </conditionalFormatting>
  <conditionalFormatting sqref="B7:B53">
    <cfRule type="cellIs" priority="58" dxfId="31" operator="greaterThanOrEqual">
      <formula>1</formula>
    </cfRule>
  </conditionalFormatting>
  <conditionalFormatting sqref="I7:I9 I35:I53">
    <cfRule type="notContainsBlanks" priority="30" dxfId="10">
      <formula>LEN(TRIM(I7))&gt;0</formula>
    </cfRule>
    <cfRule type="containsBlanks" priority="31" dxfId="9">
      <formula>LEN(TRIM(I7))=0</formula>
    </cfRule>
  </conditionalFormatting>
  <conditionalFormatting sqref="I7:I9 I35:I53">
    <cfRule type="notContainsBlanks" priority="29" dxfId="8">
      <formula>LEN(TRIM(I7))&gt;0</formula>
    </cfRule>
  </conditionalFormatting>
  <conditionalFormatting sqref="K7:K9 K35:K53">
    <cfRule type="cellIs" priority="27" dxfId="7" operator="equal">
      <formula>"NEVYHOVUJE"</formula>
    </cfRule>
    <cfRule type="cellIs" priority="28" dxfId="6" operator="equal">
      <formula>"VYHOVUJE"</formula>
    </cfRule>
  </conditionalFormatting>
  <conditionalFormatting sqref="I10:I11 I17 I23 I29">
    <cfRule type="notContainsBlanks" priority="25" dxfId="10">
      <formula>LEN(TRIM(I10))&gt;0</formula>
    </cfRule>
    <cfRule type="containsBlanks" priority="26" dxfId="9">
      <formula>LEN(TRIM(I10))=0</formula>
    </cfRule>
  </conditionalFormatting>
  <conditionalFormatting sqref="I10:I11 I17 I23 I29">
    <cfRule type="notContainsBlanks" priority="24" dxfId="8">
      <formula>LEN(TRIM(I10))&gt;0</formula>
    </cfRule>
  </conditionalFormatting>
  <conditionalFormatting sqref="K10:K11 K17 K23 K29">
    <cfRule type="cellIs" priority="22" dxfId="7" operator="equal">
      <formula>"NEVYHOVUJE"</formula>
    </cfRule>
    <cfRule type="cellIs" priority="23" dxfId="6" operator="equal">
      <formula>"VYHOVUJE"</formula>
    </cfRule>
  </conditionalFormatting>
  <conditionalFormatting sqref="I12:I13 I18:I19 I24:I25 I30:I31">
    <cfRule type="notContainsBlanks" priority="20" dxfId="10">
      <formula>LEN(TRIM(I12))&gt;0</formula>
    </cfRule>
    <cfRule type="containsBlanks" priority="21" dxfId="9">
      <formula>LEN(TRIM(I12))=0</formula>
    </cfRule>
  </conditionalFormatting>
  <conditionalFormatting sqref="I12:I13 I18:I19 I24:I25 I30:I31">
    <cfRule type="notContainsBlanks" priority="19" dxfId="8">
      <formula>LEN(TRIM(I12))&gt;0</formula>
    </cfRule>
  </conditionalFormatting>
  <conditionalFormatting sqref="K12:K13 K18:K19 K24:K25 K30:K31">
    <cfRule type="cellIs" priority="17" dxfId="7" operator="equal">
      <formula>"NEVYHOVUJE"</formula>
    </cfRule>
    <cfRule type="cellIs" priority="18" dxfId="6" operator="equal">
      <formula>"VYHOVUJE"</formula>
    </cfRule>
  </conditionalFormatting>
  <conditionalFormatting sqref="I14:I15 I20:I21 I26:I27 I32:I33">
    <cfRule type="notContainsBlanks" priority="15" dxfId="10">
      <formula>LEN(TRIM(I14))&gt;0</formula>
    </cfRule>
    <cfRule type="containsBlanks" priority="16" dxfId="9">
      <formula>LEN(TRIM(I14))=0</formula>
    </cfRule>
  </conditionalFormatting>
  <conditionalFormatting sqref="I14:I15 I20:I21 I26:I27 I32:I33">
    <cfRule type="notContainsBlanks" priority="14" dxfId="8">
      <formula>LEN(TRIM(I14))&gt;0</formula>
    </cfRule>
  </conditionalFormatting>
  <conditionalFormatting sqref="K14:K15 K20:K21 K26:K27 K32:K33">
    <cfRule type="cellIs" priority="12" dxfId="7" operator="equal">
      <formula>"NEVYHOVUJE"</formula>
    </cfRule>
    <cfRule type="cellIs" priority="13" dxfId="6" operator="equal">
      <formula>"VYHOVUJE"</formula>
    </cfRule>
  </conditionalFormatting>
  <conditionalFormatting sqref="I16 I22 I28 I34">
    <cfRule type="notContainsBlanks" priority="10" dxfId="10">
      <formula>LEN(TRIM(I16))&gt;0</formula>
    </cfRule>
    <cfRule type="containsBlanks" priority="11" dxfId="9">
      <formula>LEN(TRIM(I16))=0</formula>
    </cfRule>
  </conditionalFormatting>
  <conditionalFormatting sqref="I16 I22 I28 I34">
    <cfRule type="notContainsBlanks" priority="9" dxfId="8">
      <formula>LEN(TRIM(I16))&gt;0</formula>
    </cfRule>
  </conditionalFormatting>
  <conditionalFormatting sqref="K16 K22 K28 K34">
    <cfRule type="cellIs" priority="7" dxfId="7" operator="equal">
      <formula>"NEVYHOVUJE"</formula>
    </cfRule>
    <cfRule type="cellIs" priority="8" dxfId="6" operator="equal">
      <formula>"VYHOVUJE"</formula>
    </cfRule>
  </conditionalFormatting>
  <conditionalFormatting sqref="D7:D22">
    <cfRule type="containsBlanks" priority="6" dxfId="0">
      <formula>LEN(TRIM(D7))=0</formula>
    </cfRule>
  </conditionalFormatting>
  <conditionalFormatting sqref="D23">
    <cfRule type="containsBlanks" priority="5" dxfId="0">
      <formula>LEN(TRIM(D23))=0</formula>
    </cfRule>
  </conditionalFormatting>
  <conditionalFormatting sqref="D25:D29">
    <cfRule type="containsBlanks" priority="4" dxfId="0">
      <formula>LEN(TRIM(D25))=0</formula>
    </cfRule>
  </conditionalFormatting>
  <conditionalFormatting sqref="D24">
    <cfRule type="containsBlanks" priority="3" dxfId="0">
      <formula>LEN(TRIM(D24))=0</formula>
    </cfRule>
  </conditionalFormatting>
  <conditionalFormatting sqref="D30:D37">
    <cfRule type="containsBlanks" priority="2" dxfId="0">
      <formula>LEN(TRIM(D30))=0</formula>
    </cfRule>
  </conditionalFormatting>
  <conditionalFormatting sqref="D38:D53">
    <cfRule type="containsBlanks" priority="1" dxfId="0">
      <formula>LEN(TRIM(D38))=0</formula>
    </cfRule>
  </conditionalFormatting>
  <dataValidations count="1">
    <dataValidation type="list" allowBlank="1" showInputMessage="1" showErrorMessage="1" sqref="M7:M29">
      <formula1>"ANO,NE"</formula1>
    </dataValidation>
  </dataValidation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2019-07-22T07:27:05Z</cp:lastPrinted>
  <dcterms:created xsi:type="dcterms:W3CDTF">2014-03-05T12:43:32Z</dcterms:created>
  <dcterms:modified xsi:type="dcterms:W3CDTF">2019-07-23T05:52:27Z</dcterms:modified>
  <cp:category/>
  <cp:version/>
  <cp:contentType/>
  <cp:contentStatus/>
</cp:coreProperties>
</file>