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potřeby'!$B$1:$N$91</definedName>
    <definedName name="_xlnm.Print_Titles" localSheetId="0">'Kancelářské potřeby'!$6:$6</definedName>
  </definedNames>
  <calcPr calcId="181029"/>
  <extLst/>
</workbook>
</file>

<file path=xl/sharedStrings.xml><?xml version="1.0" encoding="utf-8"?>
<sst xmlns="http://schemas.openxmlformats.org/spreadsheetml/2006/main" count="287" uniqueCount="180">
  <si>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</si>
  <si>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</si>
  <si>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</si>
  <si>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</si>
  <si>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</si>
  <si>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</si>
  <si>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</si>
  <si>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</si>
  <si>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</si>
  <si>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</si>
  <si>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377 631 320, 377 631 325.</t>
  </si>
  <si>
    <t>ks</t>
  </si>
  <si>
    <t>Euroobal A4 - hladký</t>
  </si>
  <si>
    <t>bal</t>
  </si>
  <si>
    <t xml:space="preserve">Blok A5 lepený linka </t>
  </si>
  <si>
    <t xml:space="preserve">Blok A5 boční spirála linka </t>
  </si>
  <si>
    <t>Sešit A5 linka</t>
  </si>
  <si>
    <t>Vysoká lepicí síla a okamžitá přilnavost. Vhodné na  papír, karton, nevysychá, neobsahuje rozpouštědla.</t>
  </si>
  <si>
    <t>Propisovací tužka jednorázová</t>
  </si>
  <si>
    <t>Propisovací tužka</t>
  </si>
  <si>
    <t>Spony kancelářské  32</t>
  </si>
  <si>
    <t>Spony dopisní barevné 32</t>
  </si>
  <si>
    <t>Opravný lak</t>
  </si>
  <si>
    <t>Nůžky kancelářské malé</t>
  </si>
  <si>
    <t xml:space="preserve">Pryž </t>
  </si>
  <si>
    <t>Ořezávátko dvojité se zásobníkem</t>
  </si>
  <si>
    <t xml:space="preserve">Papír kancelářský A3 kvalita "C"  </t>
  </si>
  <si>
    <t xml:space="preserve">Papír kancelářský A4 kvalita"B"  </t>
  </si>
  <si>
    <t>Magnetická tabule 120 x 90 cm</t>
  </si>
  <si>
    <t>Magnetická tabule 150 x 120 cm</t>
  </si>
  <si>
    <t>Magnetická stěrka</t>
  </si>
  <si>
    <t>Obálky C5 zelený pruh, 162 x 229 mm</t>
  </si>
  <si>
    <t>Kopírovací karton bílý A4 160g</t>
  </si>
  <si>
    <t>Karton kreslící bílý A2 220g</t>
  </si>
  <si>
    <t>Karton kreslící bílý A3 220g</t>
  </si>
  <si>
    <t>Karton kreslící bílý A4 220g</t>
  </si>
  <si>
    <t>Obálky bublinkové bílé 270x360</t>
  </si>
  <si>
    <t>Obálky bublinkové bílé 370x480+50</t>
  </si>
  <si>
    <t>Taška obchodní - obálka A4/dno</t>
  </si>
  <si>
    <t>Taška obchodní textil - obálka A5/dno</t>
  </si>
  <si>
    <t>Lepicí guma - snímatelné čtverečky</t>
  </si>
  <si>
    <t>Lepicí páska 25mm x 66m transparentní</t>
  </si>
  <si>
    <t>Lepicí páska 50mm x 66m transparentní</t>
  </si>
  <si>
    <t>Lepicí páska 38mm x 66m hnědá</t>
  </si>
  <si>
    <t>Lepicí páska 50mm x 66m hnědá</t>
  </si>
  <si>
    <t>Lepicí páska krepová 25mmx50m</t>
  </si>
  <si>
    <t>Lepicí páska krepová 38mmx50m</t>
  </si>
  <si>
    <t xml:space="preserve">Vteřinové lepidlo min. hmotnost 3 g </t>
  </si>
  <si>
    <t>Tužka HB 2 s pryží</t>
  </si>
  <si>
    <t>sada</t>
  </si>
  <si>
    <t>Popisovač lihový 0,6 mm - sada 4ks</t>
  </si>
  <si>
    <t>Popisovač lihový 1mm - sada 4ks</t>
  </si>
  <si>
    <t>Popisovač na flipchart 2,5 mm - sada 4ks</t>
  </si>
  <si>
    <t xml:space="preserve">Samolepicí etikety  210x297 mm </t>
  </si>
  <si>
    <t xml:space="preserve">Samolepící etikety laser 105x41 </t>
  </si>
  <si>
    <t>Klip kovový 32</t>
  </si>
  <si>
    <t xml:space="preserve">Jmenovka s klipem na šířku </t>
  </si>
  <si>
    <t>Nůžky kancelářské střední</t>
  </si>
  <si>
    <t>Přírodní uhel</t>
  </si>
  <si>
    <t>Fixativ ve spreji 300 ml</t>
  </si>
  <si>
    <t>Temperové barvy - 6 barev</t>
  </si>
  <si>
    <t>Vodové barvy - 12 ks</t>
  </si>
  <si>
    <t>Akvarelové pastelky sada 12 ks</t>
  </si>
  <si>
    <t>Ulamovací řezák</t>
  </si>
  <si>
    <t>Tužka různé tvrdosti:2B</t>
  </si>
  <si>
    <t>Kancelářské potřeby (II.) - 024 - 2019 (KP-(II.)-024-2019)</t>
  </si>
  <si>
    <t xml:space="preserve">Název </t>
  </si>
  <si>
    <t xml:space="preserve">Měrná jednotka [MJ] </t>
  </si>
  <si>
    <t>Popis</t>
  </si>
  <si>
    <t xml:space="preserve">Maximální cena za jednotlivé položky 
 v Kč BEZ DPH </t>
  </si>
  <si>
    <r>
      <t xml:space="preserve">Desky odkládací A4, 3 klopy, prešpán - </t>
    </r>
    <r>
      <rPr>
        <b/>
        <sz val="11"/>
        <rFont val="Calibri"/>
        <family val="2"/>
      </rPr>
      <t>zelené (modré, červené)</t>
    </r>
  </si>
  <si>
    <t xml:space="preserve"> Pro vkládání dokumentů do velikosti A4, 3 klopy, prešpán.</t>
  </si>
  <si>
    <t>Pro vkládání dokumentů do velikosti A4, 3 klopy, ekokarton min. 250g.</t>
  </si>
  <si>
    <t>Odkládací desky A4, 3 klopy, prešpán 350 g, zajišťovací gumička.</t>
  </si>
  <si>
    <t>Čiré, min. 45 mic, balení 100 ks.</t>
  </si>
  <si>
    <t>Obal "L" A4 - čirý</t>
  </si>
  <si>
    <t>Nezávěsné hladké PVC obaly, vkládání na šířku i na výšku, min. 150 mic.
10 ks v balení.</t>
  </si>
  <si>
    <t>Min. 50 listů, lepená vazba.</t>
  </si>
  <si>
    <t>Min. 50 listů, spirála vlevo.</t>
  </si>
  <si>
    <t xml:space="preserve">Min. 40 listů. </t>
  </si>
  <si>
    <t>Obálky B4, 250 x 353 mm</t>
  </si>
  <si>
    <t>Samolepící bílé.</t>
  </si>
  <si>
    <t>Lepící páska 19 mm x 66 m transparentní</t>
  </si>
  <si>
    <t>Kvalitní lepicí páska průhledná.</t>
  </si>
  <si>
    <t>Lepicí tyčinka min. 20g</t>
  </si>
  <si>
    <t>Obyčejná jednorázová propiska. Nelze měnit náplň! Barva krytky odpovídá barvě náplně.</t>
  </si>
  <si>
    <t xml:space="preserve">Vyměnitelná náplň F - 411, modrý inkoust, jehlový hrot 0,5 mm pro extra jemné psaní, plastové tělo, pogumovaný úchop pro příjemnější držení, stiskací mechanismus, kovový hrot. </t>
  </si>
  <si>
    <r>
      <t>Popisovač tabulový  2,5 mm -</t>
    </r>
    <r>
      <rPr>
        <b/>
        <sz val="11"/>
        <rFont val="Calibri"/>
        <family val="2"/>
      </rPr>
      <t xml:space="preserve"> černá </t>
    </r>
  </si>
  <si>
    <t>Stíratelný, světlostálý, kulatý, vláknový hrot, šíře stopy 2,5 mm, ventilační uzávěr. 
Na bílé tabule, sklo, PVC, porcelán.</t>
  </si>
  <si>
    <t xml:space="preserve">Rozměr 32 mm, pozinkované, lesklé, min. 75 ks v balení.  </t>
  </si>
  <si>
    <t>Rozměr 32 mm, barevný drát, min. 75 ks v balení.</t>
  </si>
  <si>
    <t>Opravný lak, nanášení štětečkem nebo houbičkou.</t>
  </si>
  <si>
    <t>Vysoce kvalitní nůžky, nožnice vyrobené z tvrzené japonské oceli s nerezovou úpravou, ergonomické držení - měkký dotek, délka nůžek min. 15 cm.</t>
  </si>
  <si>
    <t xml:space="preserve">Na grafitové tužky. </t>
  </si>
  <si>
    <t>Pro silnou i tenkou tužku, plastové se zásobníkem na odpad.</t>
  </si>
  <si>
    <t>Gramáž 80±2; tloušťka 106±3; vlhkost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</si>
  <si>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</si>
  <si>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</si>
  <si>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r>
      <t xml:space="preserve">S doručenkou do vlastních rukou, samopropisovací. Viz
</t>
    </r>
    <r>
      <rPr>
        <b/>
        <sz val="11"/>
        <color rgb="FFFF0000"/>
        <rFont val="Calibri"/>
        <family val="2"/>
      </rPr>
      <t>Priloha_c._2_KS_technicke_specifikace_KP-(II.)-024-2019.pdf</t>
    </r>
  </si>
  <si>
    <r>
      <t xml:space="preserve">Pořadač pákový A4 - 5cm, </t>
    </r>
    <r>
      <rPr>
        <b/>
        <sz val="11"/>
        <rFont val="Calibri"/>
        <family val="2"/>
      </rPr>
      <t>modrý</t>
    </r>
  </si>
  <si>
    <r>
      <t>Pořadač pákový A4 - 7,5 cm,</t>
    </r>
    <r>
      <rPr>
        <b/>
        <sz val="11"/>
        <rFont val="Calibri"/>
        <family val="2"/>
      </rPr>
      <t xml:space="preserve"> zelený</t>
    </r>
  </si>
  <si>
    <t>Vnějšek plast, vnitřek hladký papír, formát A4, šíře 50 cm.</t>
  </si>
  <si>
    <t>Vnějšek plast, vnitřek hladký papír.</t>
  </si>
  <si>
    <r>
      <t>Desky odkládací A4, 3 klopy, ekokarton -</t>
    </r>
    <r>
      <rPr>
        <sz val="11"/>
        <rFont val="Calibri"/>
        <family val="2"/>
      </rPr>
      <t xml:space="preserve"> </t>
    </r>
    <r>
      <rPr>
        <b/>
        <sz val="11"/>
        <rFont val="Calibri"/>
        <family val="2"/>
      </rPr>
      <t>zelené</t>
    </r>
  </si>
  <si>
    <r>
      <t xml:space="preserve">Desky odkládací A4, 3 klopy, ekokarton - </t>
    </r>
    <r>
      <rPr>
        <b/>
        <sz val="11"/>
        <rFont val="Calibri"/>
        <family val="2"/>
      </rPr>
      <t>zelené (modré, červené)</t>
    </r>
  </si>
  <si>
    <r>
      <t>Desky s gumičkou A4, 3 klopy, prešpán -</t>
    </r>
    <r>
      <rPr>
        <b/>
        <sz val="11"/>
        <rFont val="Calibri"/>
        <family val="2"/>
      </rPr>
      <t xml:space="preserve"> zelené (modré, červené)</t>
    </r>
  </si>
  <si>
    <t xml:space="preserve">Samolepící bločky 38 x 51 mm, 4 x neon  </t>
  </si>
  <si>
    <t>Samolepicí blok, každý lístek má podél jedné strany lepivý pásek.
4 barvy po 50 listech v balení.</t>
  </si>
  <si>
    <t>Samolepicí blok 76 x 76 mm, žlutý - 100 listů</t>
  </si>
  <si>
    <t>Nezanechává stopy lepidla, 100 listů v bločku.</t>
  </si>
  <si>
    <t>Blok na flipchart - bílý</t>
  </si>
  <si>
    <t>Bílý papír s děrováním pro zavěšení do všech typů flipchartů. V bloku min. 25 listů.</t>
  </si>
  <si>
    <t>Vhodný pro tisk, speciálně hlazený bílý karton, 1 bal/250 list.</t>
  </si>
  <si>
    <t>Bílý karton (čtvrtka), 1 bal/100 list.</t>
  </si>
  <si>
    <t>Bílý karton (čtvrtka), 1 bal/200 list.</t>
  </si>
  <si>
    <t>Samolepicí, odtrhovací proužek, vzduchová ochranná vrstva, vhodné pro zasílání křehkých předmětů.
10 ks v balení.</t>
  </si>
  <si>
    <t>Obálky bílé samolepící se dnem A4.</t>
  </si>
  <si>
    <t>Obálky se dnem vyztužené /textil/ samolepící.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</si>
  <si>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</si>
  <si>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balicí páska hnědá.</t>
  </si>
  <si>
    <t>Papírová páska, pro ochranu povrchů před potřísněním ploch nebo mechanickým poškozením, snímatelná bez zanechání lepidla.</t>
  </si>
  <si>
    <t>Lepicí páska krepová 50mmx50m</t>
  </si>
  <si>
    <t>Vysoká lepicí síla a okamžitá přilnavost. Vhodné na papír, karton, nevysychá, neobsahuje rozpouštědla.</t>
  </si>
  <si>
    <t xml:space="preserve">Univerzální lepiídlo, vhodné na papír, kůži, dřevo apod., bez rozpouštědla, s aplikátorem. </t>
  </si>
  <si>
    <t xml:space="preserve">Lepidlo disperzní 130 - 140 g </t>
  </si>
  <si>
    <t>Vteřinové lepidlo vhodné na všechny materiály mimo lepení PP, PE, polystyrenu a jemné kůže. 
Vysoká pevnost na pevných a hladkých plochách, VODĚODOLNÉ, okamžitý účinek.</t>
  </si>
  <si>
    <t>Klasická tužka s pryží, tvrdost HB.</t>
  </si>
  <si>
    <t xml:space="preserve">Pastelky - 12 barev </t>
  </si>
  <si>
    <t>Klasické šestihranné pastelky, barevně lakované.</t>
  </si>
  <si>
    <t>Vyměnitelná náplň F - 411, modrý inkoust, jehlový hrot 0,5 mm pro extra jemné psaní, plastové tělo, pogumovaný úchop pro příjemnější držení, stiskací mechanismus, kovový hrot.</t>
  </si>
  <si>
    <t>Popisovač 0,3 mm - sada 4ks</t>
  </si>
  <si>
    <t>Velmi jemný plastický hrot, šíře stopy 0,3 mm.
Sada barev: černá, zelená, červená, modrá.</t>
  </si>
  <si>
    <r>
      <t xml:space="preserve">Popisovač  lihový 0,6 mm - </t>
    </r>
    <r>
      <rPr>
        <b/>
        <sz val="11"/>
        <rFont val="Calibri"/>
        <family val="2"/>
      </rPr>
      <t>černá</t>
    </r>
  </si>
  <si>
    <t>Voděodolný, otěruvzdorný inkoust, šíře stopy 0,6mm, ventilační uzávěr, na papír, folie, sklo, plasty, polystyrén.</t>
  </si>
  <si>
    <t>Voděodolný, otěruvzdorný inkoust, šíře stopy 0,6mm, ventilační uzávěr, na papír, folie, sklo, plasty, polystyrén. 
Sada barev: černá, zelená, červená, modrá.</t>
  </si>
  <si>
    <t>Voděodolný, otěruvzdorný inkoust, vláknový hrot, ergonomický úchop, šíře stopy 1 mm, ventilační uzávěry, na fólie, filmy, sklo, plasty. 
4 ks v balení.</t>
  </si>
  <si>
    <t>Odolný proti vyschnutí, kulatý hrot, šíře stopy 2,5 mm, na flipchartové tabule, nepropíjí se papírem, ventilační uzávěr. 
Sada 4 ks: barvy modrá, zelená, červená, černá.</t>
  </si>
  <si>
    <t>1 etiketa / arch, archy formátu A4 , pro tisk v kopírkách, laserových a inkoustových tiskárnách. 
100 listů/ bal.</t>
  </si>
  <si>
    <t>Archy formátu A4, pro tisk v kopírkách, laserových a inkoustových tiskárnách. 
100 listů/ bal.</t>
  </si>
  <si>
    <t xml:space="preserve">Rozměr 32 mm, pozinkované, lesklé, min. 75ks v balení. </t>
  </si>
  <si>
    <t xml:space="preserve">Kovové, mnohonásobně použitelné, 12 ks v balení. </t>
  </si>
  <si>
    <t>Klip se spínacím špendlíkem, formát 57 x 92 mm, čiré PVC, možnost vložit vlastní vizitku.
50 ks v balení.</t>
  </si>
  <si>
    <t>Vysoce kvalitní nůžky, nožnice vyrobené z tvrzené japonské oceli s nerezovou úpravou, ergonomické držení - měkký dotek, délka nůžek min. 21 cm.</t>
  </si>
  <si>
    <t>4-6ks dle výrobce.</t>
  </si>
  <si>
    <t>Fixativ ve spreji 300 ml.</t>
  </si>
  <si>
    <t>Temperové barvy - 6 barev.</t>
  </si>
  <si>
    <t>Sada barevných fixů 6ks.</t>
  </si>
  <si>
    <t>Vodové barvy - 12 ks.</t>
  </si>
  <si>
    <t>Sada barevných fixů 6ks</t>
  </si>
  <si>
    <t>Akvarelové pastelky sada 12 ks.</t>
  </si>
  <si>
    <t>Špejle</t>
  </si>
  <si>
    <t>Voskové pastelky 12 ks.</t>
  </si>
  <si>
    <t>Voskové pastelky 12 ks</t>
  </si>
  <si>
    <t>Ulamovací řezák.</t>
  </si>
  <si>
    <t>Tužka různé tvrdosti: 2B.</t>
  </si>
  <si>
    <r>
      <t xml:space="preserve">Desky odkládací A4, 3 klopy, ekokarton - </t>
    </r>
    <r>
      <rPr>
        <b/>
        <sz val="11"/>
        <rFont val="Calibri"/>
        <family val="2"/>
      </rPr>
      <t>žlutá</t>
    </r>
  </si>
  <si>
    <r>
      <t xml:space="preserve">Desky odkládací A4, 3 klopy, ekokarton - </t>
    </r>
    <r>
      <rPr>
        <b/>
        <sz val="11"/>
        <rFont val="Calibri"/>
        <family val="2"/>
      </rPr>
      <t>modrá</t>
    </r>
  </si>
  <si>
    <t xml:space="preserve">Fakturace </t>
  </si>
  <si>
    <t>Samostatná faktura</t>
  </si>
  <si>
    <t xml:space="preserve">Kontaktní osoba 
k převzetí zboží </t>
  </si>
  <si>
    <t>KBS - Mgr. Iveta Nocarová,
Tel.: 735 713 901</t>
  </si>
  <si>
    <t>Sedláčkova 15, 
301 00 Plzeň,
Fakulta filozofická -
Katedra blízkovýchodních studií, 
místnost SP 118</t>
  </si>
  <si>
    <t xml:space="preserve">Místo dodání </t>
  </si>
  <si>
    <t>UK PED - Alena Tomášková,
Tel.: 37763 7837</t>
  </si>
  <si>
    <t>Veleslavínova 42, 
301 00 Plzeň,
Univerzitní knihovna -
Pedagogická knihovna, 
studovna - místnost VC 112</t>
  </si>
  <si>
    <t>UK PED - Irena Pešíková,
Tel.: 37763 7733</t>
  </si>
  <si>
    <t>Klatovská 51,
301 00 Plzeň,
 Univerzitní knihovna -
Pedagogická knihovna, 
místnost KL 108</t>
  </si>
  <si>
    <t>KFY - doc. RNDr. Karel Rusňák, CSc.,
Tel.: 774 581 721</t>
  </si>
  <si>
    <t>Technická 8,
301 00 Plzeň,
Katedra fyziky - budova NTIS,
 místnost UN226</t>
  </si>
  <si>
    <t>IPC - Jana Lukášová, 
Tel.: 37763 1351</t>
  </si>
  <si>
    <t>Univerzitní 20, 
301 00 Plzeň, 
Úsek prorektora pro studijní a pedagogickou činnost,
místnost UI 213</t>
  </si>
  <si>
    <t>FDU - Kateřina Parisis, DiS.,
Tel.: 37763 6801</t>
  </si>
  <si>
    <t>Univerzitní 28, 
301 00 Plzeň,
Fakulta designu a umění Ladislava Sutnara -
Katedra výtvarného umění,
místnost LS 334</t>
  </si>
  <si>
    <t>Kulaté uzenářské špejle nehrocené. Délka 30 cm /bal cca 100ks.</t>
  </si>
  <si>
    <r>
      <t>Magnetická stěrka pro suché čištění magnetické tabule,</t>
    </r>
    <r>
      <rPr>
        <sz val="11"/>
        <color rgb="FFFF0000"/>
        <rFont val="Calibri"/>
        <family val="2"/>
        <scheme val="minor"/>
      </rPr>
      <t xml:space="preserve"> s výměnnými filcy.</t>
    </r>
  </si>
  <si>
    <r>
      <t>Magnetická tabule 150 x 120 cm, popisovatelná za sucha stíratelnými fixy, bílá, lakovaná, hliníkový rám, zakulacené rohy, včetně držáku fixů -</t>
    </r>
    <r>
      <rPr>
        <sz val="11"/>
        <color rgb="FFFF0000"/>
        <rFont val="Calibri"/>
        <family val="2"/>
        <scheme val="minor"/>
      </rPr>
      <t xml:space="preserve"> ve tvaru malé úzké poličky (např. 30 x 5 cm), pro přilepení samolepkou k dolnímu rámu.</t>
    </r>
  </si>
  <si>
    <r>
      <t xml:space="preserve">Magnetická tabule 120 x 90 cm, popisovatelná za sucha stíratelnými fixy, bílá, lakovaná, hliníkový rám, zakulacené rohy, včetně držáku fixů - </t>
    </r>
    <r>
      <rPr>
        <sz val="11"/>
        <color rgb="FFFF0000"/>
        <rFont val="Calibri"/>
        <family val="2"/>
        <scheme val="minor"/>
      </rPr>
      <t>ve tvaru malé úzké poličky (např. 30 x 5 cm), pro přilepení samolepkou k dolnímu rámu.</t>
    </r>
  </si>
  <si>
    <t>Požadavek zadavatele: 
do sloupce označeného textem:</t>
  </si>
  <si>
    <t>Dodavatel doplní do jednotlivých prázdných žlutě podbarvených buněk požadované údaje, tj. jednotkové ceny.</t>
  </si>
  <si>
    <t>Priloha_c._1_KS_technicke_specifikace_KP-(II.)-024-2019_dle_VZD_c._1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</si>
</sst>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5">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sz val="11"/>
      <color indexed="8"/>
      <name val="Calibri"/>
      <family val="2"/>
    </font>
    <font>
      <b/>
      <sz val="11"/>
      <color rgb="FFFF0000"/>
      <name val="Calibri"/>
      <family val="2"/>
    </font>
    <font>
      <sz val="11"/>
      <name val="Calibri"/>
      <family val="2"/>
    </font>
    <font>
      <b/>
      <sz val="11"/>
      <name val="Calibri"/>
      <family val="2"/>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35">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top style="thin"/>
      <bottom style="thick"/>
    </border>
    <border>
      <left style="medium"/>
      <right/>
      <top style="thick"/>
      <bottom style="thick"/>
    </border>
    <border>
      <left style="thick"/>
      <right style="medium"/>
      <top style="thick"/>
      <bottom style="thick"/>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medium"/>
      <right style="medium"/>
      <top style="thick"/>
      <bottom style="double"/>
    </border>
    <border>
      <left style="medium"/>
      <right style="thick"/>
      <top style="thick"/>
      <bottom style="double"/>
    </border>
    <border>
      <left style="medium"/>
      <right style="medium"/>
      <top/>
      <bottom style="thick"/>
    </border>
    <border>
      <left style="medium"/>
      <right style="thick"/>
      <top/>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medium"/>
      <top/>
      <bottom/>
    </border>
    <border>
      <left style="medium"/>
      <right style="thick"/>
      <top style="thick"/>
      <bottom/>
    </border>
    <border>
      <left style="medium"/>
      <right style="thick"/>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1">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14" xfId="0" applyNumberFormat="1" applyFill="1" applyBorder="1" applyAlignment="1" applyProtection="1">
      <alignment horizontal="center" vertical="center"/>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0" fontId="3" fillId="3" borderId="16" xfId="0" applyNumberFormat="1" applyFont="1" applyFill="1" applyBorder="1" applyAlignment="1" applyProtection="1">
      <alignment horizontal="center" vertical="center" textRotation="90" wrapText="1"/>
      <protection/>
    </xf>
    <xf numFmtId="0" fontId="10" fillId="0" borderId="1" xfId="20" applyFont="1" applyFill="1" applyBorder="1" applyAlignment="1" applyProtection="1">
      <alignment horizontal="left" vertical="center" wrapText="1"/>
      <protection/>
    </xf>
    <xf numFmtId="0" fontId="10" fillId="0" borderId="1" xfId="20" applyFont="1" applyFill="1" applyBorder="1" applyAlignment="1" applyProtection="1">
      <alignment horizontal="center" vertical="center" wrapText="1"/>
      <protection/>
    </xf>
    <xf numFmtId="0" fontId="10" fillId="0" borderId="2" xfId="20" applyFont="1" applyFill="1" applyBorder="1" applyAlignment="1" applyProtection="1">
      <alignment horizontal="left" vertical="center" wrapText="1"/>
      <protection/>
    </xf>
    <xf numFmtId="0" fontId="10" fillId="0" borderId="2" xfId="20" applyFont="1" applyFill="1" applyBorder="1" applyAlignment="1" applyProtection="1">
      <alignment horizontal="center" vertical="center" wrapText="1"/>
      <protection/>
    </xf>
    <xf numFmtId="0" fontId="10" fillId="0" borderId="3" xfId="20" applyFont="1" applyFill="1" applyBorder="1" applyAlignment="1" applyProtection="1">
      <alignment horizontal="left" vertical="center" wrapText="1"/>
      <protection/>
    </xf>
    <xf numFmtId="0" fontId="10" fillId="0" borderId="3" xfId="20" applyFont="1" applyFill="1" applyBorder="1" applyAlignment="1" applyProtection="1">
      <alignment horizontal="center" vertical="center" wrapText="1"/>
      <protection/>
    </xf>
    <xf numFmtId="0" fontId="12" fillId="0" borderId="1" xfId="20" applyFont="1" applyFill="1" applyBorder="1" applyAlignment="1" applyProtection="1">
      <alignment horizontal="left" vertical="center" wrapText="1"/>
      <protection/>
    </xf>
    <xf numFmtId="0" fontId="12" fillId="0" borderId="1" xfId="20" applyFont="1" applyFill="1" applyBorder="1" applyAlignment="1" applyProtection="1">
      <alignment horizontal="center" vertical="center" wrapText="1"/>
      <protection/>
    </xf>
    <xf numFmtId="164" fontId="10" fillId="0" borderId="1" xfId="20" applyNumberFormat="1" applyFont="1" applyFill="1" applyBorder="1" applyAlignment="1" applyProtection="1">
      <alignment horizontal="right" vertical="center" wrapText="1" indent="2"/>
      <protection/>
    </xf>
    <xf numFmtId="164" fontId="10" fillId="0" borderId="2" xfId="20" applyNumberFormat="1" applyFont="1" applyFill="1" applyBorder="1" applyAlignment="1" applyProtection="1">
      <alignment horizontal="right" vertical="center" wrapText="1" indent="2"/>
      <protection/>
    </xf>
    <xf numFmtId="164" fontId="10" fillId="0" borderId="3" xfId="20" applyNumberFormat="1" applyFont="1" applyFill="1" applyBorder="1" applyAlignment="1" applyProtection="1">
      <alignment horizontal="right" vertical="center" wrapText="1" indent="2"/>
      <protection/>
    </xf>
    <xf numFmtId="164" fontId="0" fillId="0" borderId="3" xfId="0" applyNumberFormat="1" applyFill="1" applyBorder="1" applyAlignment="1" applyProtection="1">
      <alignment horizontal="right" vertical="center" indent="2"/>
      <protection/>
    </xf>
    <xf numFmtId="164" fontId="12" fillId="0" borderId="1" xfId="20" applyNumberFormat="1" applyFont="1" applyFill="1" applyBorder="1" applyAlignment="1" applyProtection="1">
      <alignment horizontal="right" vertical="center" wrapText="1" indent="2"/>
      <protection/>
    </xf>
    <xf numFmtId="164" fontId="0" fillId="0" borderId="1" xfId="0" applyNumberFormat="1" applyFill="1" applyBorder="1" applyAlignment="1" applyProtection="1">
      <alignment horizontal="right" vertical="center" indent="2"/>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9" fillId="0" borderId="0" xfId="0" applyNumberFormat="1" applyFont="1" applyAlignment="1" applyProtection="1">
      <alignment vertical="center" wrapText="1"/>
      <protection/>
    </xf>
    <xf numFmtId="164" fontId="0" fillId="0" borderId="17" xfId="0" applyNumberFormat="1" applyBorder="1" applyAlignment="1" applyProtection="1">
      <alignment vertical="center"/>
      <protection/>
    </xf>
    <xf numFmtId="3" fontId="0" fillId="0" borderId="18"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0" fillId="0" borderId="17" xfId="0" applyBorder="1" applyProtection="1">
      <protection/>
    </xf>
    <xf numFmtId="3" fontId="0" fillId="0" borderId="19" xfId="0" applyNumberFormat="1" applyFill="1" applyBorder="1" applyAlignment="1" applyProtection="1">
      <alignment horizontal="center" vertical="center" wrapText="1"/>
      <protection/>
    </xf>
    <xf numFmtId="3" fontId="0" fillId="0" borderId="20"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17" xfId="0" applyBorder="1" applyAlignment="1" applyProtection="1">
      <alignment vertical="center"/>
      <protection/>
    </xf>
    <xf numFmtId="3" fontId="0" fillId="0" borderId="21" xfId="0" applyNumberFormat="1" applyFill="1" applyBorder="1" applyAlignment="1" applyProtection="1">
      <alignment horizontal="center" vertical="center" wrapText="1"/>
      <protection/>
    </xf>
    <xf numFmtId="3" fontId="0" fillId="0" borderId="16"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3" fontId="0" fillId="4" borderId="21"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4" borderId="13" xfId="0" applyNumberFormat="1" applyFont="1" applyFill="1" applyBorder="1" applyAlignment="1" applyProtection="1">
      <alignment horizontal="left" vertical="center" wrapText="1"/>
      <protection/>
    </xf>
    <xf numFmtId="3" fontId="0" fillId="4" borderId="19"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0" fillId="0" borderId="1"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left" vertical="center" wrapText="1"/>
      <protection/>
    </xf>
    <xf numFmtId="3" fontId="0" fillId="4" borderId="20"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2"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vertical="center" wrapText="1"/>
      <protection/>
    </xf>
    <xf numFmtId="0" fontId="0" fillId="0" borderId="12" xfId="0" applyFill="1" applyBorder="1" applyAlignment="1" applyProtection="1">
      <alignment horizontal="center" vertical="center" wrapText="1"/>
      <protection/>
    </xf>
    <xf numFmtId="0" fontId="0" fillId="0" borderId="17" xfId="0" applyFill="1" applyBorder="1" applyAlignment="1" applyProtection="1">
      <alignment vertical="center"/>
      <protection/>
    </xf>
    <xf numFmtId="0" fontId="0" fillId="0" borderId="0" xfId="0" applyBorder="1" applyProtection="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164" fontId="0" fillId="0" borderId="5" xfId="0" applyNumberFormat="1" applyFill="1" applyBorder="1" applyAlignment="1" applyProtection="1">
      <alignment horizontal="right" vertical="center" indent="2"/>
      <protection/>
    </xf>
    <xf numFmtId="164" fontId="0" fillId="0" borderId="2" xfId="0" applyNumberFormat="1" applyFill="1" applyBorder="1" applyAlignment="1" applyProtection="1">
      <alignment horizontal="right" vertical="center" indent="2"/>
      <protection/>
    </xf>
    <xf numFmtId="0" fontId="2" fillId="3" borderId="22" xfId="0" applyNumberFormat="1" applyFont="1" applyFill="1" applyBorder="1" applyAlignment="1" applyProtection="1">
      <alignment horizontal="center" vertical="center" wrapText="1"/>
      <protection/>
    </xf>
    <xf numFmtId="0" fontId="0" fillId="3" borderId="22" xfId="0" applyNumberFormat="1" applyFill="1" applyBorder="1" applyAlignment="1" applyProtection="1">
      <alignment vertical="center" wrapText="1"/>
      <protection/>
    </xf>
    <xf numFmtId="0" fontId="0" fillId="3" borderId="23" xfId="0" applyNumberFormat="1" applyFill="1" applyBorder="1" applyAlignment="1" applyProtection="1">
      <alignment vertical="center" wrapText="1"/>
      <protection/>
    </xf>
    <xf numFmtId="164" fontId="5" fillId="0" borderId="24" xfId="0" applyNumberFormat="1" applyFont="1" applyFill="1" applyBorder="1" applyAlignment="1" applyProtection="1">
      <alignment horizontal="center" vertical="center"/>
      <protection/>
    </xf>
    <xf numFmtId="0" fontId="0" fillId="0" borderId="24" xfId="0" applyBorder="1" applyAlignment="1" applyProtection="1">
      <alignment/>
      <protection/>
    </xf>
    <xf numFmtId="0" fontId="0" fillId="0" borderId="25"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0" fontId="0" fillId="2" borderId="30" xfId="0" applyFill="1" applyBorder="1" applyAlignment="1" applyProtection="1">
      <alignment horizontal="center" vertical="center" wrapText="1"/>
      <protection/>
    </xf>
    <xf numFmtId="0" fontId="2" fillId="0" borderId="31"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0" fillId="0" borderId="13"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35">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27"/>
  <sheetViews>
    <sheetView showGridLines="0" showZeros="0" tabSelected="1" zoomScale="70" zoomScaleNormal="70" workbookViewId="0" topLeftCell="A76">
      <selection activeCell="I7" sqref="I7"/>
    </sheetView>
  </sheetViews>
  <sheetFormatPr defaultColWidth="9.140625" defaultRowHeight="15"/>
  <cols>
    <col min="1" max="1" width="1.421875" style="28" customWidth="1"/>
    <col min="2" max="2" width="5.7109375" style="28" customWidth="1"/>
    <col min="3" max="3" width="58.00390625" style="9" customWidth="1"/>
    <col min="4" max="4" width="11.7109375" style="100" customWidth="1"/>
    <col min="5" max="5" width="10.8515625" style="14" customWidth="1"/>
    <col min="6" max="6" width="94.421875" style="9" customWidth="1"/>
    <col min="7" max="7" width="20.421875" style="101" hidden="1" customWidth="1"/>
    <col min="8" max="8" width="22.00390625" style="101" customWidth="1"/>
    <col min="9" max="9" width="25.140625" style="28" customWidth="1"/>
    <col min="10" max="10" width="23.28125" style="28" customWidth="1"/>
    <col min="11" max="11" width="16.00390625" style="28" customWidth="1"/>
    <col min="12" max="12" width="14.421875" style="101" customWidth="1"/>
    <col min="13" max="13" width="25.28125" style="28" customWidth="1"/>
    <col min="14" max="14" width="30.421875" style="101" customWidth="1"/>
    <col min="15" max="16384" width="9.140625" style="28" customWidth="1"/>
  </cols>
  <sheetData>
    <row r="1" spans="2:14" s="10" customFormat="1" ht="24.6" customHeight="1">
      <c r="B1" s="110" t="s">
        <v>65</v>
      </c>
      <c r="C1" s="110"/>
      <c r="D1" s="110"/>
      <c r="E1" s="110"/>
      <c r="F1" s="9"/>
      <c r="G1" s="9"/>
      <c r="H1" s="9"/>
      <c r="I1" s="59"/>
      <c r="J1" s="60"/>
      <c r="K1" s="11"/>
      <c r="L1" s="121" t="s">
        <v>179</v>
      </c>
      <c r="M1" s="121"/>
      <c r="N1" s="121"/>
    </row>
    <row r="2" spans="3:14" s="10" customFormat="1" ht="18.75" customHeight="1">
      <c r="C2" s="61"/>
      <c r="D2" s="7"/>
      <c r="E2" s="8"/>
      <c r="F2" s="9"/>
      <c r="G2" s="9"/>
      <c r="H2" s="59"/>
      <c r="I2" s="59"/>
      <c r="J2" s="60"/>
      <c r="K2" s="11"/>
      <c r="N2" s="9"/>
    </row>
    <row r="3" spans="2:14" s="10" customFormat="1" ht="21" customHeight="1">
      <c r="B3" s="113" t="s">
        <v>177</v>
      </c>
      <c r="C3" s="114"/>
      <c r="D3" s="115" t="s">
        <v>8</v>
      </c>
      <c r="E3" s="116"/>
      <c r="F3" s="119" t="s">
        <v>178</v>
      </c>
      <c r="G3" s="120"/>
      <c r="H3" s="120"/>
      <c r="I3" s="62"/>
      <c r="J3" s="62"/>
      <c r="K3" s="62"/>
      <c r="L3" s="62"/>
      <c r="M3" s="62"/>
      <c r="N3" s="60"/>
    </row>
    <row r="4" spans="2:14" s="10" customFormat="1" ht="21" customHeight="1" thickBot="1">
      <c r="B4" s="113"/>
      <c r="C4" s="114"/>
      <c r="D4" s="117"/>
      <c r="E4" s="118"/>
      <c r="F4" s="119"/>
      <c r="G4" s="120"/>
      <c r="H4" s="120"/>
      <c r="I4" s="9"/>
      <c r="J4" s="60"/>
      <c r="K4" s="60"/>
      <c r="L4" s="60"/>
      <c r="M4" s="60"/>
      <c r="N4" s="60"/>
    </row>
    <row r="5" spans="2:14" s="10" customFormat="1" ht="37.15" customHeight="1" thickBot="1">
      <c r="B5" s="12"/>
      <c r="C5" s="13"/>
      <c r="D5" s="14"/>
      <c r="E5" s="14"/>
      <c r="F5" s="9"/>
      <c r="G5" s="15"/>
      <c r="H5" s="16"/>
      <c r="I5" s="18" t="s">
        <v>8</v>
      </c>
      <c r="J5" s="28"/>
      <c r="K5" s="28"/>
      <c r="L5" s="9"/>
      <c r="N5" s="9"/>
    </row>
    <row r="6" spans="2:14" s="10" customFormat="1" ht="80.25" customHeight="1" thickBot="1" thickTop="1">
      <c r="B6" s="44" t="s">
        <v>1</v>
      </c>
      <c r="C6" s="19" t="s">
        <v>66</v>
      </c>
      <c r="D6" s="19" t="s">
        <v>0</v>
      </c>
      <c r="E6" s="19" t="s">
        <v>67</v>
      </c>
      <c r="F6" s="19" t="s">
        <v>68</v>
      </c>
      <c r="G6" s="19" t="s">
        <v>69</v>
      </c>
      <c r="H6" s="19" t="s">
        <v>4</v>
      </c>
      <c r="I6" s="17" t="s">
        <v>5</v>
      </c>
      <c r="J6" s="32" t="s">
        <v>6</v>
      </c>
      <c r="K6" s="32" t="s">
        <v>7</v>
      </c>
      <c r="L6" s="19" t="s">
        <v>157</v>
      </c>
      <c r="M6" s="32" t="s">
        <v>159</v>
      </c>
      <c r="N6" s="35" t="s">
        <v>162</v>
      </c>
    </row>
    <row r="7" spans="1:14" ht="47.25" customHeight="1" thickTop="1">
      <c r="A7" s="63"/>
      <c r="B7" s="64">
        <v>1</v>
      </c>
      <c r="C7" s="45" t="s">
        <v>70</v>
      </c>
      <c r="D7" s="65">
        <v>5</v>
      </c>
      <c r="E7" s="46" t="s">
        <v>11</v>
      </c>
      <c r="F7" s="45" t="s">
        <v>71</v>
      </c>
      <c r="G7" s="37">
        <f aca="true" t="shared" si="0" ref="G7:G70">D7*H7</f>
        <v>60</v>
      </c>
      <c r="H7" s="53">
        <v>12</v>
      </c>
      <c r="I7" s="20">
        <v>9.65</v>
      </c>
      <c r="J7" s="21">
        <f aca="true" t="shared" si="1" ref="J7:J35">D7*I7</f>
        <v>48.25</v>
      </c>
      <c r="K7" s="29" t="str">
        <f aca="true" t="shared" si="2" ref="K7:K9">IF(ISNUMBER(I7),IF(I7&gt;H7,"NEVYHOVUJE","VYHOVUJE")," ")</f>
        <v>VYHOVUJE</v>
      </c>
      <c r="L7" s="122" t="s">
        <v>158</v>
      </c>
      <c r="M7" s="122" t="s">
        <v>160</v>
      </c>
      <c r="N7" s="128" t="s">
        <v>161</v>
      </c>
    </row>
    <row r="8" spans="1:14" ht="39.75" customHeight="1">
      <c r="A8" s="66"/>
      <c r="B8" s="67">
        <v>2</v>
      </c>
      <c r="C8" s="45" t="s">
        <v>104</v>
      </c>
      <c r="D8" s="65">
        <v>5</v>
      </c>
      <c r="E8" s="46" t="s">
        <v>11</v>
      </c>
      <c r="F8" s="45" t="s">
        <v>72</v>
      </c>
      <c r="G8" s="5">
        <f t="shared" si="0"/>
        <v>15</v>
      </c>
      <c r="H8" s="53">
        <v>3</v>
      </c>
      <c r="I8" s="22">
        <v>2.85</v>
      </c>
      <c r="J8" s="23">
        <f t="shared" si="1"/>
        <v>14.25</v>
      </c>
      <c r="K8" s="30" t="str">
        <f t="shared" si="2"/>
        <v>VYHOVUJE</v>
      </c>
      <c r="L8" s="123"/>
      <c r="M8" s="123"/>
      <c r="N8" s="129"/>
    </row>
    <row r="9" spans="1:14" ht="33.75" customHeight="1">
      <c r="A9" s="66"/>
      <c r="B9" s="67">
        <v>3</v>
      </c>
      <c r="C9" s="45" t="s">
        <v>105</v>
      </c>
      <c r="D9" s="65">
        <v>3</v>
      </c>
      <c r="E9" s="46" t="s">
        <v>11</v>
      </c>
      <c r="F9" s="45" t="s">
        <v>73</v>
      </c>
      <c r="G9" s="5">
        <f t="shared" si="0"/>
        <v>66</v>
      </c>
      <c r="H9" s="53">
        <v>22</v>
      </c>
      <c r="I9" s="24">
        <v>16.9</v>
      </c>
      <c r="J9" s="25">
        <f t="shared" si="1"/>
        <v>50.699999999999996</v>
      </c>
      <c r="K9" s="31" t="str">
        <f t="shared" si="2"/>
        <v>VYHOVUJE</v>
      </c>
      <c r="L9" s="123"/>
      <c r="M9" s="123"/>
      <c r="N9" s="129"/>
    </row>
    <row r="10" spans="1:14" ht="36.75" customHeight="1">
      <c r="A10" s="66"/>
      <c r="B10" s="67">
        <v>4</v>
      </c>
      <c r="C10" s="45" t="s">
        <v>12</v>
      </c>
      <c r="D10" s="65">
        <v>2</v>
      </c>
      <c r="E10" s="46" t="s">
        <v>13</v>
      </c>
      <c r="F10" s="45" t="s">
        <v>74</v>
      </c>
      <c r="G10" s="5">
        <f t="shared" si="0"/>
        <v>120</v>
      </c>
      <c r="H10" s="53">
        <v>60</v>
      </c>
      <c r="I10" s="22">
        <v>56.05</v>
      </c>
      <c r="J10" s="23">
        <f t="shared" si="1"/>
        <v>112.1</v>
      </c>
      <c r="K10" s="30" t="str">
        <f aca="true" t="shared" si="3" ref="K10:K16">IF(ISNUMBER(I10),IF(I10&gt;H10,"NEVYHOVUJE","VYHOVUJE")," ")</f>
        <v>VYHOVUJE</v>
      </c>
      <c r="L10" s="123"/>
      <c r="M10" s="123"/>
      <c r="N10" s="129"/>
    </row>
    <row r="11" spans="1:14" ht="42" customHeight="1">
      <c r="A11" s="66"/>
      <c r="B11" s="67">
        <v>5</v>
      </c>
      <c r="C11" s="45" t="s">
        <v>75</v>
      </c>
      <c r="D11" s="65">
        <v>5</v>
      </c>
      <c r="E11" s="46" t="s">
        <v>13</v>
      </c>
      <c r="F11" s="45" t="s">
        <v>76</v>
      </c>
      <c r="G11" s="5">
        <f t="shared" si="0"/>
        <v>185</v>
      </c>
      <c r="H11" s="53">
        <v>37</v>
      </c>
      <c r="I11" s="24">
        <v>37</v>
      </c>
      <c r="J11" s="23">
        <f t="shared" si="1"/>
        <v>185</v>
      </c>
      <c r="K11" s="31" t="str">
        <f t="shared" si="3"/>
        <v>VYHOVUJE</v>
      </c>
      <c r="L11" s="123"/>
      <c r="M11" s="123"/>
      <c r="N11" s="129"/>
    </row>
    <row r="12" spans="1:14" ht="28.5" customHeight="1">
      <c r="A12" s="66"/>
      <c r="B12" s="67">
        <v>6</v>
      </c>
      <c r="C12" s="45" t="s">
        <v>14</v>
      </c>
      <c r="D12" s="65">
        <v>2</v>
      </c>
      <c r="E12" s="46" t="s">
        <v>11</v>
      </c>
      <c r="F12" s="45" t="s">
        <v>77</v>
      </c>
      <c r="G12" s="5">
        <f t="shared" si="0"/>
        <v>16</v>
      </c>
      <c r="H12" s="53">
        <v>8</v>
      </c>
      <c r="I12" s="22">
        <v>6.35</v>
      </c>
      <c r="J12" s="25">
        <f t="shared" si="1"/>
        <v>12.7</v>
      </c>
      <c r="K12" s="30" t="str">
        <f t="shared" si="3"/>
        <v>VYHOVUJE</v>
      </c>
      <c r="L12" s="123"/>
      <c r="M12" s="123"/>
      <c r="N12" s="129"/>
    </row>
    <row r="13" spans="1:14" ht="32.25" customHeight="1">
      <c r="A13" s="66"/>
      <c r="B13" s="67">
        <v>7</v>
      </c>
      <c r="C13" s="45" t="s">
        <v>15</v>
      </c>
      <c r="D13" s="65">
        <v>2</v>
      </c>
      <c r="E13" s="46" t="s">
        <v>11</v>
      </c>
      <c r="F13" s="45" t="s">
        <v>78</v>
      </c>
      <c r="G13" s="5">
        <f t="shared" si="0"/>
        <v>32</v>
      </c>
      <c r="H13" s="53">
        <v>16</v>
      </c>
      <c r="I13" s="24">
        <v>11.55</v>
      </c>
      <c r="J13" s="23">
        <f t="shared" si="1"/>
        <v>23.1</v>
      </c>
      <c r="K13" s="31" t="str">
        <f t="shared" si="3"/>
        <v>VYHOVUJE</v>
      </c>
      <c r="L13" s="123"/>
      <c r="M13" s="123"/>
      <c r="N13" s="129"/>
    </row>
    <row r="14" spans="1:14" ht="30.75" customHeight="1">
      <c r="A14" s="66"/>
      <c r="B14" s="67">
        <v>8</v>
      </c>
      <c r="C14" s="45" t="s">
        <v>16</v>
      </c>
      <c r="D14" s="65">
        <v>2</v>
      </c>
      <c r="E14" s="46" t="s">
        <v>11</v>
      </c>
      <c r="F14" s="45" t="s">
        <v>79</v>
      </c>
      <c r="G14" s="5">
        <f t="shared" si="0"/>
        <v>10</v>
      </c>
      <c r="H14" s="53">
        <v>5</v>
      </c>
      <c r="I14" s="22">
        <v>4.5</v>
      </c>
      <c r="J14" s="23">
        <f t="shared" si="1"/>
        <v>9</v>
      </c>
      <c r="K14" s="30" t="str">
        <f t="shared" si="3"/>
        <v>VYHOVUJE</v>
      </c>
      <c r="L14" s="123"/>
      <c r="M14" s="123"/>
      <c r="N14" s="129"/>
    </row>
    <row r="15" spans="1:14" ht="30.75" customHeight="1">
      <c r="A15" s="66"/>
      <c r="B15" s="67">
        <v>9</v>
      </c>
      <c r="C15" s="45" t="s">
        <v>80</v>
      </c>
      <c r="D15" s="65">
        <v>400</v>
      </c>
      <c r="E15" s="46" t="s">
        <v>11</v>
      </c>
      <c r="F15" s="45" t="s">
        <v>81</v>
      </c>
      <c r="G15" s="5">
        <f t="shared" si="0"/>
        <v>640</v>
      </c>
      <c r="H15" s="53">
        <v>1.6</v>
      </c>
      <c r="I15" s="24">
        <v>1.15</v>
      </c>
      <c r="J15" s="25">
        <f t="shared" si="1"/>
        <v>459.99999999999994</v>
      </c>
      <c r="K15" s="31" t="str">
        <f t="shared" si="3"/>
        <v>VYHOVUJE</v>
      </c>
      <c r="L15" s="123"/>
      <c r="M15" s="123"/>
      <c r="N15" s="129"/>
    </row>
    <row r="16" spans="1:14" ht="36" customHeight="1">
      <c r="A16" s="66"/>
      <c r="B16" s="67">
        <v>10</v>
      </c>
      <c r="C16" s="45" t="s">
        <v>82</v>
      </c>
      <c r="D16" s="65">
        <v>7</v>
      </c>
      <c r="E16" s="46" t="s">
        <v>11</v>
      </c>
      <c r="F16" s="45" t="s">
        <v>83</v>
      </c>
      <c r="G16" s="5">
        <f t="shared" si="0"/>
        <v>77</v>
      </c>
      <c r="H16" s="53">
        <v>11</v>
      </c>
      <c r="I16" s="22">
        <v>8.3</v>
      </c>
      <c r="J16" s="23">
        <f t="shared" si="1"/>
        <v>58.10000000000001</v>
      </c>
      <c r="K16" s="30" t="str">
        <f t="shared" si="3"/>
        <v>VYHOVUJE</v>
      </c>
      <c r="L16" s="123"/>
      <c r="M16" s="123"/>
      <c r="N16" s="129"/>
    </row>
    <row r="17" spans="1:14" ht="42" customHeight="1">
      <c r="A17" s="66"/>
      <c r="B17" s="67">
        <v>11</v>
      </c>
      <c r="C17" s="45" t="s">
        <v>84</v>
      </c>
      <c r="D17" s="65">
        <v>2</v>
      </c>
      <c r="E17" s="46" t="s">
        <v>11</v>
      </c>
      <c r="F17" s="45" t="s">
        <v>17</v>
      </c>
      <c r="G17" s="5">
        <f t="shared" si="0"/>
        <v>52</v>
      </c>
      <c r="H17" s="53">
        <v>26</v>
      </c>
      <c r="I17" s="24">
        <v>17.15</v>
      </c>
      <c r="J17" s="23">
        <f t="shared" si="1"/>
        <v>34.3</v>
      </c>
      <c r="K17" s="31" t="str">
        <f aca="true" t="shared" si="4" ref="K17:K35">IF(ISNUMBER(I17),IF(I17&gt;H17,"NEVYHOVUJE","VYHOVUJE")," ")</f>
        <v>VYHOVUJE</v>
      </c>
      <c r="L17" s="123"/>
      <c r="M17" s="123"/>
      <c r="N17" s="129"/>
    </row>
    <row r="18" spans="1:14" ht="28.5" customHeight="1">
      <c r="A18" s="66"/>
      <c r="B18" s="67">
        <v>12</v>
      </c>
      <c r="C18" s="45" t="s">
        <v>18</v>
      </c>
      <c r="D18" s="65">
        <v>10</v>
      </c>
      <c r="E18" s="46" t="s">
        <v>11</v>
      </c>
      <c r="F18" s="45" t="s">
        <v>85</v>
      </c>
      <c r="G18" s="5">
        <f t="shared" si="0"/>
        <v>20</v>
      </c>
      <c r="H18" s="53">
        <v>2</v>
      </c>
      <c r="I18" s="22">
        <v>1.25</v>
      </c>
      <c r="J18" s="25">
        <f t="shared" si="1"/>
        <v>12.5</v>
      </c>
      <c r="K18" s="30" t="str">
        <f t="shared" si="4"/>
        <v>VYHOVUJE</v>
      </c>
      <c r="L18" s="123"/>
      <c r="M18" s="123"/>
      <c r="N18" s="129"/>
    </row>
    <row r="19" spans="1:14" ht="54" customHeight="1">
      <c r="A19" s="66"/>
      <c r="B19" s="67">
        <v>13</v>
      </c>
      <c r="C19" s="45" t="s">
        <v>19</v>
      </c>
      <c r="D19" s="65">
        <v>10</v>
      </c>
      <c r="E19" s="46" t="s">
        <v>11</v>
      </c>
      <c r="F19" s="45" t="s">
        <v>86</v>
      </c>
      <c r="G19" s="5">
        <f t="shared" si="0"/>
        <v>70</v>
      </c>
      <c r="H19" s="53">
        <v>7</v>
      </c>
      <c r="I19" s="24">
        <v>4</v>
      </c>
      <c r="J19" s="23">
        <f t="shared" si="1"/>
        <v>40</v>
      </c>
      <c r="K19" s="31" t="str">
        <f t="shared" si="4"/>
        <v>VYHOVUJE</v>
      </c>
      <c r="L19" s="123"/>
      <c r="M19" s="123"/>
      <c r="N19" s="129"/>
    </row>
    <row r="20" spans="1:14" ht="50.25" customHeight="1">
      <c r="A20" s="66"/>
      <c r="B20" s="67">
        <v>14</v>
      </c>
      <c r="C20" s="45" t="s">
        <v>87</v>
      </c>
      <c r="D20" s="65">
        <v>50</v>
      </c>
      <c r="E20" s="46" t="s">
        <v>11</v>
      </c>
      <c r="F20" s="45" t="s">
        <v>88</v>
      </c>
      <c r="G20" s="5">
        <f t="shared" si="0"/>
        <v>600</v>
      </c>
      <c r="H20" s="53">
        <v>12</v>
      </c>
      <c r="I20" s="22">
        <v>10.2</v>
      </c>
      <c r="J20" s="23">
        <f t="shared" si="1"/>
        <v>509.99999999999994</v>
      </c>
      <c r="K20" s="30" t="str">
        <f t="shared" si="4"/>
        <v>VYHOVUJE</v>
      </c>
      <c r="L20" s="123"/>
      <c r="M20" s="123"/>
      <c r="N20" s="129"/>
    </row>
    <row r="21" spans="1:14" ht="28.5" customHeight="1">
      <c r="A21" s="66"/>
      <c r="B21" s="67">
        <v>15</v>
      </c>
      <c r="C21" s="45" t="s">
        <v>20</v>
      </c>
      <c r="D21" s="65">
        <v>2</v>
      </c>
      <c r="E21" s="46" t="s">
        <v>13</v>
      </c>
      <c r="F21" s="45" t="s">
        <v>89</v>
      </c>
      <c r="G21" s="5">
        <f t="shared" si="0"/>
        <v>14</v>
      </c>
      <c r="H21" s="53">
        <v>7</v>
      </c>
      <c r="I21" s="24">
        <v>5.3</v>
      </c>
      <c r="J21" s="25">
        <f t="shared" si="1"/>
        <v>10.6</v>
      </c>
      <c r="K21" s="31" t="str">
        <f t="shared" si="4"/>
        <v>VYHOVUJE</v>
      </c>
      <c r="L21" s="123"/>
      <c r="M21" s="123"/>
      <c r="N21" s="129"/>
    </row>
    <row r="22" spans="1:14" ht="27.75" customHeight="1">
      <c r="A22" s="66"/>
      <c r="B22" s="67">
        <v>16</v>
      </c>
      <c r="C22" s="45" t="s">
        <v>21</v>
      </c>
      <c r="D22" s="65">
        <v>1</v>
      </c>
      <c r="E22" s="46" t="s">
        <v>13</v>
      </c>
      <c r="F22" s="45" t="s">
        <v>90</v>
      </c>
      <c r="G22" s="5">
        <f t="shared" si="0"/>
        <v>15</v>
      </c>
      <c r="H22" s="53">
        <v>15</v>
      </c>
      <c r="I22" s="22">
        <v>9.85</v>
      </c>
      <c r="J22" s="23">
        <f t="shared" si="1"/>
        <v>9.85</v>
      </c>
      <c r="K22" s="30" t="str">
        <f t="shared" si="4"/>
        <v>VYHOVUJE</v>
      </c>
      <c r="L22" s="123"/>
      <c r="M22" s="123"/>
      <c r="N22" s="129"/>
    </row>
    <row r="23" spans="1:14" ht="30" customHeight="1">
      <c r="A23" s="66"/>
      <c r="B23" s="67">
        <v>17</v>
      </c>
      <c r="C23" s="45" t="s">
        <v>22</v>
      </c>
      <c r="D23" s="65">
        <v>2</v>
      </c>
      <c r="E23" s="46" t="s">
        <v>11</v>
      </c>
      <c r="F23" s="45" t="s">
        <v>91</v>
      </c>
      <c r="G23" s="5">
        <f t="shared" si="0"/>
        <v>32</v>
      </c>
      <c r="H23" s="53">
        <v>16</v>
      </c>
      <c r="I23" s="24">
        <v>10.55</v>
      </c>
      <c r="J23" s="23">
        <f t="shared" si="1"/>
        <v>21.1</v>
      </c>
      <c r="K23" s="31" t="str">
        <f t="shared" si="4"/>
        <v>VYHOVUJE</v>
      </c>
      <c r="L23" s="123"/>
      <c r="M23" s="123"/>
      <c r="N23" s="129"/>
    </row>
    <row r="24" spans="1:14" ht="49.5" customHeight="1">
      <c r="A24" s="66"/>
      <c r="B24" s="67">
        <v>18</v>
      </c>
      <c r="C24" s="45" t="s">
        <v>23</v>
      </c>
      <c r="D24" s="65">
        <v>3</v>
      </c>
      <c r="E24" s="46" t="s">
        <v>11</v>
      </c>
      <c r="F24" s="45" t="s">
        <v>92</v>
      </c>
      <c r="G24" s="5">
        <f t="shared" si="0"/>
        <v>114</v>
      </c>
      <c r="H24" s="53">
        <v>38</v>
      </c>
      <c r="I24" s="22">
        <v>29.85</v>
      </c>
      <c r="J24" s="25">
        <f t="shared" si="1"/>
        <v>89.55000000000001</v>
      </c>
      <c r="K24" s="30" t="str">
        <f t="shared" si="4"/>
        <v>VYHOVUJE</v>
      </c>
      <c r="L24" s="123"/>
      <c r="M24" s="123"/>
      <c r="N24" s="129"/>
    </row>
    <row r="25" spans="1:14" ht="35.25" customHeight="1">
      <c r="A25" s="66"/>
      <c r="B25" s="67">
        <v>19</v>
      </c>
      <c r="C25" s="45" t="s">
        <v>24</v>
      </c>
      <c r="D25" s="65">
        <v>2</v>
      </c>
      <c r="E25" s="46" t="s">
        <v>11</v>
      </c>
      <c r="F25" s="45" t="s">
        <v>93</v>
      </c>
      <c r="G25" s="5">
        <f t="shared" si="0"/>
        <v>6</v>
      </c>
      <c r="H25" s="53">
        <v>3</v>
      </c>
      <c r="I25" s="24">
        <v>1.3</v>
      </c>
      <c r="J25" s="23">
        <f t="shared" si="1"/>
        <v>2.6</v>
      </c>
      <c r="K25" s="31" t="str">
        <f t="shared" si="4"/>
        <v>VYHOVUJE</v>
      </c>
      <c r="L25" s="123"/>
      <c r="M25" s="123"/>
      <c r="N25" s="129"/>
    </row>
    <row r="26" spans="1:14" ht="39" customHeight="1" thickBot="1">
      <c r="A26" s="66"/>
      <c r="B26" s="68">
        <v>20</v>
      </c>
      <c r="C26" s="47" t="s">
        <v>25</v>
      </c>
      <c r="D26" s="69">
        <v>2</v>
      </c>
      <c r="E26" s="48" t="s">
        <v>11</v>
      </c>
      <c r="F26" s="47" t="s">
        <v>94</v>
      </c>
      <c r="G26" s="6">
        <f t="shared" si="0"/>
        <v>24</v>
      </c>
      <c r="H26" s="54">
        <v>12</v>
      </c>
      <c r="I26" s="26">
        <v>6.75</v>
      </c>
      <c r="J26" s="27">
        <f t="shared" si="1"/>
        <v>13.5</v>
      </c>
      <c r="K26" s="39" t="str">
        <f t="shared" si="4"/>
        <v>VYHOVUJE</v>
      </c>
      <c r="L26" s="124"/>
      <c r="M26" s="124"/>
      <c r="N26" s="130"/>
    </row>
    <row r="27" spans="1:14" ht="89.25" customHeight="1" thickTop="1">
      <c r="A27" s="70"/>
      <c r="B27" s="71">
        <v>21</v>
      </c>
      <c r="C27" s="45" t="s">
        <v>26</v>
      </c>
      <c r="D27" s="65">
        <v>10</v>
      </c>
      <c r="E27" s="46" t="s">
        <v>13</v>
      </c>
      <c r="F27" s="45" t="s">
        <v>95</v>
      </c>
      <c r="G27" s="38">
        <f t="shared" si="0"/>
        <v>1400</v>
      </c>
      <c r="H27" s="53">
        <v>140</v>
      </c>
      <c r="I27" s="24">
        <v>130</v>
      </c>
      <c r="J27" s="25">
        <f t="shared" si="1"/>
        <v>1300</v>
      </c>
      <c r="K27" s="31" t="str">
        <f t="shared" si="4"/>
        <v>VYHOVUJE</v>
      </c>
      <c r="L27" s="122" t="s">
        <v>158</v>
      </c>
      <c r="M27" s="122" t="s">
        <v>163</v>
      </c>
      <c r="N27" s="128" t="s">
        <v>164</v>
      </c>
    </row>
    <row r="28" spans="1:14" ht="104.25" customHeight="1" thickBot="1">
      <c r="A28" s="66"/>
      <c r="B28" s="68">
        <v>22</v>
      </c>
      <c r="C28" s="47" t="s">
        <v>27</v>
      </c>
      <c r="D28" s="69">
        <v>50</v>
      </c>
      <c r="E28" s="48" t="s">
        <v>13</v>
      </c>
      <c r="F28" s="47" t="s">
        <v>96</v>
      </c>
      <c r="G28" s="6">
        <f t="shared" si="0"/>
        <v>3750</v>
      </c>
      <c r="H28" s="54">
        <v>75</v>
      </c>
      <c r="I28" s="26">
        <v>63</v>
      </c>
      <c r="J28" s="27">
        <f t="shared" si="1"/>
        <v>3150</v>
      </c>
      <c r="K28" s="39" t="str">
        <f t="shared" si="4"/>
        <v>VYHOVUJE</v>
      </c>
      <c r="L28" s="124"/>
      <c r="M28" s="124"/>
      <c r="N28" s="130"/>
    </row>
    <row r="29" spans="1:14" ht="114.75" customHeight="1" thickBot="1" thickTop="1">
      <c r="A29" s="70"/>
      <c r="B29" s="72">
        <v>23</v>
      </c>
      <c r="C29" s="49" t="s">
        <v>27</v>
      </c>
      <c r="D29" s="73">
        <v>75</v>
      </c>
      <c r="E29" s="50" t="s">
        <v>13</v>
      </c>
      <c r="F29" s="49" t="s">
        <v>97</v>
      </c>
      <c r="G29" s="40">
        <f t="shared" si="0"/>
        <v>5625</v>
      </c>
      <c r="H29" s="55">
        <v>75</v>
      </c>
      <c r="I29" s="41">
        <v>63</v>
      </c>
      <c r="J29" s="42">
        <f t="shared" si="1"/>
        <v>4725</v>
      </c>
      <c r="K29" s="43" t="str">
        <f t="shared" si="4"/>
        <v>VYHOVUJE</v>
      </c>
      <c r="L29" s="74" t="s">
        <v>158</v>
      </c>
      <c r="M29" s="74" t="s">
        <v>165</v>
      </c>
      <c r="N29" s="74" t="s">
        <v>166</v>
      </c>
    </row>
    <row r="30" spans="1:14" ht="60.75" customHeight="1" thickTop="1">
      <c r="A30" s="70"/>
      <c r="B30" s="75">
        <v>24</v>
      </c>
      <c r="C30" s="76" t="s">
        <v>28</v>
      </c>
      <c r="D30" s="77">
        <v>4</v>
      </c>
      <c r="E30" s="78" t="s">
        <v>11</v>
      </c>
      <c r="F30" s="79" t="s">
        <v>176</v>
      </c>
      <c r="G30" s="38">
        <f t="shared" si="0"/>
        <v>5200</v>
      </c>
      <c r="H30" s="102">
        <v>1300</v>
      </c>
      <c r="I30" s="24">
        <v>769</v>
      </c>
      <c r="J30" s="25">
        <f t="shared" si="1"/>
        <v>3076</v>
      </c>
      <c r="K30" s="31" t="str">
        <f t="shared" si="4"/>
        <v>VYHOVUJE</v>
      </c>
      <c r="L30" s="122" t="s">
        <v>158</v>
      </c>
      <c r="M30" s="122" t="s">
        <v>167</v>
      </c>
      <c r="N30" s="128" t="s">
        <v>168</v>
      </c>
    </row>
    <row r="31" spans="1:14" ht="58.5" customHeight="1">
      <c r="A31" s="66"/>
      <c r="B31" s="80">
        <v>25</v>
      </c>
      <c r="C31" s="81" t="s">
        <v>29</v>
      </c>
      <c r="D31" s="65">
        <v>1</v>
      </c>
      <c r="E31" s="82" t="s">
        <v>11</v>
      </c>
      <c r="F31" s="83" t="s">
        <v>175</v>
      </c>
      <c r="G31" s="5">
        <f t="shared" si="0"/>
        <v>2600</v>
      </c>
      <c r="H31" s="58">
        <v>2600</v>
      </c>
      <c r="I31" s="24">
        <v>1439</v>
      </c>
      <c r="J31" s="23">
        <f t="shared" si="1"/>
        <v>1439</v>
      </c>
      <c r="K31" s="31" t="str">
        <f t="shared" si="4"/>
        <v>VYHOVUJE</v>
      </c>
      <c r="L31" s="123"/>
      <c r="M31" s="123"/>
      <c r="N31" s="129"/>
    </row>
    <row r="32" spans="1:14" ht="41.25" customHeight="1" thickBot="1">
      <c r="A32" s="66"/>
      <c r="B32" s="84">
        <v>26</v>
      </c>
      <c r="C32" s="85" t="s">
        <v>30</v>
      </c>
      <c r="D32" s="69">
        <v>5</v>
      </c>
      <c r="E32" s="86" t="s">
        <v>11</v>
      </c>
      <c r="F32" s="87" t="s">
        <v>174</v>
      </c>
      <c r="G32" s="6">
        <f t="shared" si="0"/>
        <v>1050</v>
      </c>
      <c r="H32" s="103">
        <v>210</v>
      </c>
      <c r="I32" s="26">
        <v>108</v>
      </c>
      <c r="J32" s="27">
        <f t="shared" si="1"/>
        <v>540</v>
      </c>
      <c r="K32" s="39" t="str">
        <f t="shared" si="4"/>
        <v>VYHOVUJE</v>
      </c>
      <c r="L32" s="124"/>
      <c r="M32" s="124"/>
      <c r="N32" s="130"/>
    </row>
    <row r="33" spans="1:14" ht="96.75" customHeight="1" thickBot="1" thickTop="1">
      <c r="A33" s="70"/>
      <c r="B33" s="72">
        <v>27</v>
      </c>
      <c r="C33" s="49" t="s">
        <v>31</v>
      </c>
      <c r="D33" s="73">
        <v>3000</v>
      </c>
      <c r="E33" s="50" t="s">
        <v>11</v>
      </c>
      <c r="F33" s="49" t="s">
        <v>98</v>
      </c>
      <c r="G33" s="40">
        <f t="shared" si="0"/>
        <v>4500</v>
      </c>
      <c r="H33" s="56">
        <v>1.5</v>
      </c>
      <c r="I33" s="41">
        <v>1.5</v>
      </c>
      <c r="J33" s="42">
        <f t="shared" si="1"/>
        <v>4500</v>
      </c>
      <c r="K33" s="43" t="str">
        <f t="shared" si="4"/>
        <v>VYHOVUJE</v>
      </c>
      <c r="L33" s="74" t="s">
        <v>158</v>
      </c>
      <c r="M33" s="74" t="s">
        <v>169</v>
      </c>
      <c r="N33" s="88" t="s">
        <v>170</v>
      </c>
    </row>
    <row r="34" spans="1:14" ht="30.75" customHeight="1" thickTop="1">
      <c r="A34" s="89"/>
      <c r="B34" s="71">
        <v>28</v>
      </c>
      <c r="C34" s="45" t="s">
        <v>99</v>
      </c>
      <c r="D34" s="65">
        <v>3</v>
      </c>
      <c r="E34" s="46" t="s">
        <v>11</v>
      </c>
      <c r="F34" s="45" t="s">
        <v>101</v>
      </c>
      <c r="G34" s="38">
        <f t="shared" si="0"/>
        <v>120</v>
      </c>
      <c r="H34" s="53">
        <v>40</v>
      </c>
      <c r="I34" s="24">
        <v>28.7</v>
      </c>
      <c r="J34" s="25">
        <f t="shared" si="1"/>
        <v>86.1</v>
      </c>
      <c r="K34" s="31" t="str">
        <f t="shared" si="4"/>
        <v>VYHOVUJE</v>
      </c>
      <c r="L34" s="122" t="s">
        <v>158</v>
      </c>
      <c r="M34" s="122" t="s">
        <v>171</v>
      </c>
      <c r="N34" s="125" t="s">
        <v>172</v>
      </c>
    </row>
    <row r="35" spans="1:14" ht="31.5" customHeight="1">
      <c r="A35" s="66"/>
      <c r="B35" s="67">
        <v>29</v>
      </c>
      <c r="C35" s="45" t="s">
        <v>100</v>
      </c>
      <c r="D35" s="65">
        <v>3</v>
      </c>
      <c r="E35" s="46" t="s">
        <v>11</v>
      </c>
      <c r="F35" s="45" t="s">
        <v>102</v>
      </c>
      <c r="G35" s="5">
        <f t="shared" si="0"/>
        <v>120</v>
      </c>
      <c r="H35" s="53">
        <v>40</v>
      </c>
      <c r="I35" s="24">
        <v>28.7</v>
      </c>
      <c r="J35" s="23">
        <f t="shared" si="1"/>
        <v>86.1</v>
      </c>
      <c r="K35" s="31" t="str">
        <f t="shared" si="4"/>
        <v>VYHOVUJE</v>
      </c>
      <c r="L35" s="123"/>
      <c r="M35" s="123"/>
      <c r="N35" s="126"/>
    </row>
    <row r="36" spans="1:14" ht="38.25" customHeight="1">
      <c r="A36" s="66"/>
      <c r="B36" s="67">
        <v>30</v>
      </c>
      <c r="C36" s="45" t="s">
        <v>103</v>
      </c>
      <c r="D36" s="65">
        <v>5</v>
      </c>
      <c r="E36" s="46" t="s">
        <v>11</v>
      </c>
      <c r="F36" s="45" t="s">
        <v>72</v>
      </c>
      <c r="G36" s="5">
        <f t="shared" si="0"/>
        <v>15</v>
      </c>
      <c r="H36" s="53">
        <v>3</v>
      </c>
      <c r="I36" s="22">
        <v>2.85</v>
      </c>
      <c r="J36" s="23">
        <f aca="true" t="shared" si="5" ref="J36:J88">D36*I36</f>
        <v>14.25</v>
      </c>
      <c r="K36" s="31" t="str">
        <f aca="true" t="shared" si="6" ref="K36:K88">IF(ISNUMBER(I36),IF(I36&gt;H36,"NEVYHOVUJE","VYHOVUJE")," ")</f>
        <v>VYHOVUJE</v>
      </c>
      <c r="L36" s="123"/>
      <c r="M36" s="123"/>
      <c r="N36" s="126"/>
    </row>
    <row r="37" spans="1:14" ht="35.25" customHeight="1">
      <c r="A37" s="66"/>
      <c r="B37" s="67">
        <v>31</v>
      </c>
      <c r="C37" s="45" t="s">
        <v>12</v>
      </c>
      <c r="D37" s="65">
        <v>3</v>
      </c>
      <c r="E37" s="46" t="s">
        <v>13</v>
      </c>
      <c r="F37" s="45" t="s">
        <v>74</v>
      </c>
      <c r="G37" s="5">
        <f t="shared" si="0"/>
        <v>180</v>
      </c>
      <c r="H37" s="53">
        <v>60</v>
      </c>
      <c r="I37" s="22">
        <v>49.05</v>
      </c>
      <c r="J37" s="23">
        <f t="shared" si="5"/>
        <v>147.14999999999998</v>
      </c>
      <c r="K37" s="31" t="str">
        <f t="shared" si="6"/>
        <v>VYHOVUJE</v>
      </c>
      <c r="L37" s="123"/>
      <c r="M37" s="123"/>
      <c r="N37" s="126"/>
    </row>
    <row r="38" spans="1:14" ht="42" customHeight="1">
      <c r="A38" s="66"/>
      <c r="B38" s="67">
        <v>32</v>
      </c>
      <c r="C38" s="45" t="s">
        <v>75</v>
      </c>
      <c r="D38" s="65">
        <v>2</v>
      </c>
      <c r="E38" s="46" t="s">
        <v>13</v>
      </c>
      <c r="F38" s="45" t="s">
        <v>76</v>
      </c>
      <c r="G38" s="5">
        <f t="shared" si="0"/>
        <v>74</v>
      </c>
      <c r="H38" s="53">
        <v>37</v>
      </c>
      <c r="I38" s="22">
        <v>37</v>
      </c>
      <c r="J38" s="23">
        <f t="shared" si="5"/>
        <v>74</v>
      </c>
      <c r="K38" s="31" t="str">
        <f t="shared" si="6"/>
        <v>VYHOVUJE</v>
      </c>
      <c r="L38" s="123"/>
      <c r="M38" s="123"/>
      <c r="N38" s="126"/>
    </row>
    <row r="39" spans="1:14" ht="43.5" customHeight="1">
      <c r="A39" s="66"/>
      <c r="B39" s="67">
        <v>33</v>
      </c>
      <c r="C39" s="45" t="s">
        <v>106</v>
      </c>
      <c r="D39" s="65">
        <v>2</v>
      </c>
      <c r="E39" s="46" t="s">
        <v>13</v>
      </c>
      <c r="F39" s="45" t="s">
        <v>107</v>
      </c>
      <c r="G39" s="5">
        <f t="shared" si="0"/>
        <v>50</v>
      </c>
      <c r="H39" s="53">
        <v>25</v>
      </c>
      <c r="I39" s="22">
        <v>13.6</v>
      </c>
      <c r="J39" s="23">
        <f t="shared" si="5"/>
        <v>27.2</v>
      </c>
      <c r="K39" s="31" t="str">
        <f t="shared" si="6"/>
        <v>VYHOVUJE</v>
      </c>
      <c r="L39" s="123"/>
      <c r="M39" s="123"/>
      <c r="N39" s="126"/>
    </row>
    <row r="40" spans="1:14" ht="36" customHeight="1">
      <c r="A40" s="66"/>
      <c r="B40" s="67">
        <v>34</v>
      </c>
      <c r="C40" s="45" t="s">
        <v>108</v>
      </c>
      <c r="D40" s="65">
        <v>3</v>
      </c>
      <c r="E40" s="46" t="s">
        <v>11</v>
      </c>
      <c r="F40" s="45" t="s">
        <v>109</v>
      </c>
      <c r="G40" s="5">
        <f t="shared" si="0"/>
        <v>24</v>
      </c>
      <c r="H40" s="53">
        <v>8</v>
      </c>
      <c r="I40" s="22">
        <v>3.6</v>
      </c>
      <c r="J40" s="23">
        <f t="shared" si="5"/>
        <v>10.8</v>
      </c>
      <c r="K40" s="31" t="str">
        <f t="shared" si="6"/>
        <v>VYHOVUJE</v>
      </c>
      <c r="L40" s="123"/>
      <c r="M40" s="123"/>
      <c r="N40" s="126"/>
    </row>
    <row r="41" spans="1:14" ht="36.75" customHeight="1">
      <c r="A41" s="66"/>
      <c r="B41" s="67">
        <v>35</v>
      </c>
      <c r="C41" s="45" t="s">
        <v>110</v>
      </c>
      <c r="D41" s="65">
        <v>5</v>
      </c>
      <c r="E41" s="46" t="s">
        <v>11</v>
      </c>
      <c r="F41" s="45" t="s">
        <v>111</v>
      </c>
      <c r="G41" s="5">
        <f t="shared" si="0"/>
        <v>550</v>
      </c>
      <c r="H41" s="53">
        <v>110</v>
      </c>
      <c r="I41" s="22">
        <v>73.7</v>
      </c>
      <c r="J41" s="23">
        <f t="shared" si="5"/>
        <v>368.5</v>
      </c>
      <c r="K41" s="31" t="str">
        <f t="shared" si="6"/>
        <v>VYHOVUJE</v>
      </c>
      <c r="L41" s="123"/>
      <c r="M41" s="123"/>
      <c r="N41" s="126"/>
    </row>
    <row r="42" spans="1:14" ht="118.5" customHeight="1">
      <c r="A42" s="66"/>
      <c r="B42" s="67">
        <v>36</v>
      </c>
      <c r="C42" s="45" t="s">
        <v>27</v>
      </c>
      <c r="D42" s="65">
        <v>25</v>
      </c>
      <c r="E42" s="46" t="s">
        <v>13</v>
      </c>
      <c r="F42" s="45" t="s">
        <v>97</v>
      </c>
      <c r="G42" s="5">
        <f t="shared" si="0"/>
        <v>1875</v>
      </c>
      <c r="H42" s="53">
        <v>75</v>
      </c>
      <c r="I42" s="22">
        <v>63</v>
      </c>
      <c r="J42" s="23">
        <f t="shared" si="5"/>
        <v>1575</v>
      </c>
      <c r="K42" s="31" t="str">
        <f t="shared" si="6"/>
        <v>VYHOVUJE</v>
      </c>
      <c r="L42" s="123"/>
      <c r="M42" s="123"/>
      <c r="N42" s="126"/>
    </row>
    <row r="43" spans="1:14" ht="28.5" customHeight="1">
      <c r="A43" s="66"/>
      <c r="B43" s="67">
        <v>37</v>
      </c>
      <c r="C43" s="45" t="s">
        <v>32</v>
      </c>
      <c r="D43" s="65">
        <v>10</v>
      </c>
      <c r="E43" s="46" t="s">
        <v>13</v>
      </c>
      <c r="F43" s="45" t="s">
        <v>112</v>
      </c>
      <c r="G43" s="5">
        <f t="shared" si="0"/>
        <v>2100</v>
      </c>
      <c r="H43" s="53">
        <v>210</v>
      </c>
      <c r="I43" s="22">
        <v>124</v>
      </c>
      <c r="J43" s="23">
        <f t="shared" si="5"/>
        <v>1240</v>
      </c>
      <c r="K43" s="31" t="str">
        <f t="shared" si="6"/>
        <v>VYHOVUJE</v>
      </c>
      <c r="L43" s="123"/>
      <c r="M43" s="123"/>
      <c r="N43" s="126"/>
    </row>
    <row r="44" spans="1:14" ht="28.5" customHeight="1">
      <c r="A44" s="66"/>
      <c r="B44" s="67">
        <v>38</v>
      </c>
      <c r="C44" s="45" t="s">
        <v>33</v>
      </c>
      <c r="D44" s="65">
        <v>10</v>
      </c>
      <c r="E44" s="46" t="s">
        <v>13</v>
      </c>
      <c r="F44" s="45" t="s">
        <v>113</v>
      </c>
      <c r="G44" s="5">
        <f t="shared" si="0"/>
        <v>2900</v>
      </c>
      <c r="H44" s="53">
        <v>290</v>
      </c>
      <c r="I44" s="22">
        <v>290</v>
      </c>
      <c r="J44" s="23">
        <f t="shared" si="5"/>
        <v>2900</v>
      </c>
      <c r="K44" s="31" t="str">
        <f t="shared" si="6"/>
        <v>VYHOVUJE</v>
      </c>
      <c r="L44" s="123"/>
      <c r="M44" s="123"/>
      <c r="N44" s="126"/>
    </row>
    <row r="45" spans="1:14" ht="28.5" customHeight="1">
      <c r="A45" s="66"/>
      <c r="B45" s="67">
        <v>39</v>
      </c>
      <c r="C45" s="45" t="s">
        <v>34</v>
      </c>
      <c r="D45" s="65">
        <v>10</v>
      </c>
      <c r="E45" s="46" t="s">
        <v>13</v>
      </c>
      <c r="F45" s="45" t="s">
        <v>114</v>
      </c>
      <c r="G45" s="5">
        <f t="shared" si="0"/>
        <v>2600</v>
      </c>
      <c r="H45" s="53">
        <v>260</v>
      </c>
      <c r="I45" s="22">
        <v>237</v>
      </c>
      <c r="J45" s="23">
        <f t="shared" si="5"/>
        <v>2370</v>
      </c>
      <c r="K45" s="31" t="str">
        <f t="shared" si="6"/>
        <v>VYHOVUJE</v>
      </c>
      <c r="L45" s="123"/>
      <c r="M45" s="123"/>
      <c r="N45" s="126"/>
    </row>
    <row r="46" spans="1:14" ht="28.5" customHeight="1">
      <c r="A46" s="66"/>
      <c r="B46" s="67">
        <v>40</v>
      </c>
      <c r="C46" s="45" t="s">
        <v>35</v>
      </c>
      <c r="D46" s="65">
        <v>2</v>
      </c>
      <c r="E46" s="46" t="s">
        <v>13</v>
      </c>
      <c r="F46" s="45" t="s">
        <v>114</v>
      </c>
      <c r="G46" s="5">
        <f t="shared" si="0"/>
        <v>280</v>
      </c>
      <c r="H46" s="53">
        <v>140</v>
      </c>
      <c r="I46" s="22">
        <v>113</v>
      </c>
      <c r="J46" s="23">
        <f t="shared" si="5"/>
        <v>226</v>
      </c>
      <c r="K46" s="31" t="str">
        <f t="shared" si="6"/>
        <v>VYHOVUJE</v>
      </c>
      <c r="L46" s="123"/>
      <c r="M46" s="123"/>
      <c r="N46" s="126"/>
    </row>
    <row r="47" spans="1:14" ht="42" customHeight="1">
      <c r="A47" s="66"/>
      <c r="B47" s="67">
        <v>41</v>
      </c>
      <c r="C47" s="51" t="s">
        <v>36</v>
      </c>
      <c r="D47" s="65">
        <v>1</v>
      </c>
      <c r="E47" s="52" t="s">
        <v>13</v>
      </c>
      <c r="F47" s="51" t="s">
        <v>115</v>
      </c>
      <c r="G47" s="5">
        <f t="shared" si="0"/>
        <v>75</v>
      </c>
      <c r="H47" s="57">
        <v>75</v>
      </c>
      <c r="I47" s="22">
        <v>35.4</v>
      </c>
      <c r="J47" s="23">
        <f t="shared" si="5"/>
        <v>35.4</v>
      </c>
      <c r="K47" s="31" t="str">
        <f t="shared" si="6"/>
        <v>VYHOVUJE</v>
      </c>
      <c r="L47" s="123"/>
      <c r="M47" s="123"/>
      <c r="N47" s="126"/>
    </row>
    <row r="48" spans="1:14" ht="49.5" customHeight="1">
      <c r="A48" s="66"/>
      <c r="B48" s="67">
        <v>42</v>
      </c>
      <c r="C48" s="51" t="s">
        <v>37</v>
      </c>
      <c r="D48" s="65">
        <v>1</v>
      </c>
      <c r="E48" s="52" t="s">
        <v>13</v>
      </c>
      <c r="F48" s="51" t="s">
        <v>115</v>
      </c>
      <c r="G48" s="5">
        <f t="shared" si="0"/>
        <v>116</v>
      </c>
      <c r="H48" s="57">
        <v>116</v>
      </c>
      <c r="I48" s="22">
        <v>54.6</v>
      </c>
      <c r="J48" s="23">
        <f t="shared" si="5"/>
        <v>54.6</v>
      </c>
      <c r="K48" s="31" t="str">
        <f t="shared" si="6"/>
        <v>VYHOVUJE</v>
      </c>
      <c r="L48" s="123"/>
      <c r="M48" s="123"/>
      <c r="N48" s="126"/>
    </row>
    <row r="49" spans="1:14" ht="31.5" customHeight="1">
      <c r="A49" s="66"/>
      <c r="B49" s="67">
        <v>43</v>
      </c>
      <c r="C49" s="51" t="s">
        <v>38</v>
      </c>
      <c r="D49" s="65">
        <v>200</v>
      </c>
      <c r="E49" s="52" t="s">
        <v>11</v>
      </c>
      <c r="F49" s="51" t="s">
        <v>116</v>
      </c>
      <c r="G49" s="5">
        <f t="shared" si="0"/>
        <v>700</v>
      </c>
      <c r="H49" s="57">
        <v>3.5</v>
      </c>
      <c r="I49" s="22">
        <v>3.5</v>
      </c>
      <c r="J49" s="23">
        <f t="shared" si="5"/>
        <v>700</v>
      </c>
      <c r="K49" s="31" t="str">
        <f t="shared" si="6"/>
        <v>VYHOVUJE</v>
      </c>
      <c r="L49" s="123"/>
      <c r="M49" s="123"/>
      <c r="N49" s="126"/>
    </row>
    <row r="50" spans="1:14" ht="33" customHeight="1">
      <c r="A50" s="66"/>
      <c r="B50" s="67">
        <v>44</v>
      </c>
      <c r="C50" s="51" t="s">
        <v>39</v>
      </c>
      <c r="D50" s="65">
        <v>100</v>
      </c>
      <c r="E50" s="52" t="s">
        <v>11</v>
      </c>
      <c r="F50" s="51" t="s">
        <v>117</v>
      </c>
      <c r="G50" s="5">
        <f t="shared" si="0"/>
        <v>350</v>
      </c>
      <c r="H50" s="57">
        <v>3.5</v>
      </c>
      <c r="I50" s="22">
        <v>3.5</v>
      </c>
      <c r="J50" s="23">
        <f t="shared" si="5"/>
        <v>350</v>
      </c>
      <c r="K50" s="31" t="str">
        <f t="shared" si="6"/>
        <v>VYHOVUJE</v>
      </c>
      <c r="L50" s="123"/>
      <c r="M50" s="123"/>
      <c r="N50" s="126"/>
    </row>
    <row r="51" spans="1:14" ht="102" customHeight="1">
      <c r="A51" s="66"/>
      <c r="B51" s="67">
        <v>45</v>
      </c>
      <c r="C51" s="45" t="s">
        <v>40</v>
      </c>
      <c r="D51" s="65">
        <v>2</v>
      </c>
      <c r="E51" s="46" t="s">
        <v>13</v>
      </c>
      <c r="F51" s="45" t="s">
        <v>118</v>
      </c>
      <c r="G51" s="5">
        <f t="shared" si="0"/>
        <v>70</v>
      </c>
      <c r="H51" s="53">
        <v>35</v>
      </c>
      <c r="I51" s="22">
        <v>20.75</v>
      </c>
      <c r="J51" s="23">
        <f t="shared" si="5"/>
        <v>41.5</v>
      </c>
      <c r="K51" s="31" t="str">
        <f t="shared" si="6"/>
        <v>VYHOVUJE</v>
      </c>
      <c r="L51" s="123"/>
      <c r="M51" s="123"/>
      <c r="N51" s="126"/>
    </row>
    <row r="52" spans="1:14" ht="23.25" customHeight="1">
      <c r="A52" s="66"/>
      <c r="B52" s="67">
        <v>46</v>
      </c>
      <c r="C52" s="45" t="s">
        <v>41</v>
      </c>
      <c r="D52" s="65">
        <v>10</v>
      </c>
      <c r="E52" s="46" t="s">
        <v>11</v>
      </c>
      <c r="F52" s="45" t="s">
        <v>83</v>
      </c>
      <c r="G52" s="5">
        <f t="shared" si="0"/>
        <v>130</v>
      </c>
      <c r="H52" s="53">
        <v>13</v>
      </c>
      <c r="I52" s="22">
        <v>9.1</v>
      </c>
      <c r="J52" s="23">
        <f t="shared" si="5"/>
        <v>91</v>
      </c>
      <c r="K52" s="31" t="str">
        <f t="shared" si="6"/>
        <v>VYHOVUJE</v>
      </c>
      <c r="L52" s="123"/>
      <c r="M52" s="123"/>
      <c r="N52" s="126"/>
    </row>
    <row r="53" spans="1:14" ht="23.25" customHeight="1">
      <c r="A53" s="66"/>
      <c r="B53" s="67">
        <v>47</v>
      </c>
      <c r="C53" s="45" t="s">
        <v>42</v>
      </c>
      <c r="D53" s="65">
        <v>10</v>
      </c>
      <c r="E53" s="46" t="s">
        <v>11</v>
      </c>
      <c r="F53" s="45" t="s">
        <v>83</v>
      </c>
      <c r="G53" s="5">
        <f t="shared" si="0"/>
        <v>200</v>
      </c>
      <c r="H53" s="53">
        <v>20</v>
      </c>
      <c r="I53" s="22">
        <v>11.95</v>
      </c>
      <c r="J53" s="23">
        <f t="shared" si="5"/>
        <v>119.5</v>
      </c>
      <c r="K53" s="31" t="str">
        <f t="shared" si="6"/>
        <v>VYHOVUJE</v>
      </c>
      <c r="L53" s="123"/>
      <c r="M53" s="123"/>
      <c r="N53" s="126"/>
    </row>
    <row r="54" spans="1:14" ht="23.25" customHeight="1">
      <c r="A54" s="66"/>
      <c r="B54" s="67">
        <v>48</v>
      </c>
      <c r="C54" s="45" t="s">
        <v>43</v>
      </c>
      <c r="D54" s="65">
        <v>10</v>
      </c>
      <c r="E54" s="46" t="s">
        <v>11</v>
      </c>
      <c r="F54" s="45" t="s">
        <v>119</v>
      </c>
      <c r="G54" s="5">
        <f t="shared" si="0"/>
        <v>180</v>
      </c>
      <c r="H54" s="53">
        <v>18</v>
      </c>
      <c r="I54" s="22">
        <v>9.85</v>
      </c>
      <c r="J54" s="23">
        <f t="shared" si="5"/>
        <v>98.5</v>
      </c>
      <c r="K54" s="31" t="str">
        <f t="shared" si="6"/>
        <v>VYHOVUJE</v>
      </c>
      <c r="L54" s="123"/>
      <c r="M54" s="123"/>
      <c r="N54" s="126"/>
    </row>
    <row r="55" spans="1:14" ht="23.25" customHeight="1">
      <c r="A55" s="66"/>
      <c r="B55" s="67">
        <v>49</v>
      </c>
      <c r="C55" s="45" t="s">
        <v>44</v>
      </c>
      <c r="D55" s="65">
        <v>10</v>
      </c>
      <c r="E55" s="46" t="s">
        <v>11</v>
      </c>
      <c r="F55" s="45" t="s">
        <v>119</v>
      </c>
      <c r="G55" s="5">
        <f t="shared" si="0"/>
        <v>180</v>
      </c>
      <c r="H55" s="53">
        <v>18</v>
      </c>
      <c r="I55" s="22">
        <v>11.95</v>
      </c>
      <c r="J55" s="23">
        <f t="shared" si="5"/>
        <v>119.5</v>
      </c>
      <c r="K55" s="31" t="str">
        <f t="shared" si="6"/>
        <v>VYHOVUJE</v>
      </c>
      <c r="L55" s="123"/>
      <c r="M55" s="123"/>
      <c r="N55" s="126"/>
    </row>
    <row r="56" spans="1:14" ht="41.25" customHeight="1">
      <c r="A56" s="66"/>
      <c r="B56" s="67">
        <v>50</v>
      </c>
      <c r="C56" s="45" t="s">
        <v>45</v>
      </c>
      <c r="D56" s="65">
        <v>10</v>
      </c>
      <c r="E56" s="46" t="s">
        <v>11</v>
      </c>
      <c r="F56" s="45" t="s">
        <v>120</v>
      </c>
      <c r="G56" s="5">
        <f t="shared" si="0"/>
        <v>200</v>
      </c>
      <c r="H56" s="53">
        <v>20</v>
      </c>
      <c r="I56" s="22">
        <v>17.2</v>
      </c>
      <c r="J56" s="23">
        <f t="shared" si="5"/>
        <v>172</v>
      </c>
      <c r="K56" s="31" t="str">
        <f t="shared" si="6"/>
        <v>VYHOVUJE</v>
      </c>
      <c r="L56" s="123"/>
      <c r="M56" s="123"/>
      <c r="N56" s="126"/>
    </row>
    <row r="57" spans="1:14" ht="42.75" customHeight="1">
      <c r="A57" s="66"/>
      <c r="B57" s="67">
        <v>51</v>
      </c>
      <c r="C57" s="45" t="s">
        <v>46</v>
      </c>
      <c r="D57" s="65">
        <v>10</v>
      </c>
      <c r="E57" s="46" t="s">
        <v>11</v>
      </c>
      <c r="F57" s="45" t="s">
        <v>120</v>
      </c>
      <c r="G57" s="5">
        <f t="shared" si="0"/>
        <v>280</v>
      </c>
      <c r="H57" s="53">
        <v>28</v>
      </c>
      <c r="I57" s="22">
        <v>26.1</v>
      </c>
      <c r="J57" s="23">
        <f t="shared" si="5"/>
        <v>261</v>
      </c>
      <c r="K57" s="31" t="str">
        <f t="shared" si="6"/>
        <v>VYHOVUJE</v>
      </c>
      <c r="L57" s="123"/>
      <c r="M57" s="123"/>
      <c r="N57" s="126"/>
    </row>
    <row r="58" spans="1:14" ht="42.75" customHeight="1">
      <c r="A58" s="66"/>
      <c r="B58" s="67">
        <v>52</v>
      </c>
      <c r="C58" s="45" t="s">
        <v>121</v>
      </c>
      <c r="D58" s="65">
        <v>10</v>
      </c>
      <c r="E58" s="46" t="s">
        <v>11</v>
      </c>
      <c r="F58" s="45" t="s">
        <v>120</v>
      </c>
      <c r="G58" s="5">
        <f t="shared" si="0"/>
        <v>390</v>
      </c>
      <c r="H58" s="53">
        <v>39</v>
      </c>
      <c r="I58" s="22">
        <v>34.3</v>
      </c>
      <c r="J58" s="23">
        <f t="shared" si="5"/>
        <v>343</v>
      </c>
      <c r="K58" s="31" t="str">
        <f t="shared" si="6"/>
        <v>VYHOVUJE</v>
      </c>
      <c r="L58" s="123"/>
      <c r="M58" s="123"/>
      <c r="N58" s="126"/>
    </row>
    <row r="59" spans="1:14" ht="44.25" customHeight="1">
      <c r="A59" s="66"/>
      <c r="B59" s="67">
        <v>53</v>
      </c>
      <c r="C59" s="45" t="s">
        <v>84</v>
      </c>
      <c r="D59" s="65">
        <v>10</v>
      </c>
      <c r="E59" s="46" t="s">
        <v>11</v>
      </c>
      <c r="F59" s="45" t="s">
        <v>122</v>
      </c>
      <c r="G59" s="5">
        <f t="shared" si="0"/>
        <v>260</v>
      </c>
      <c r="H59" s="53">
        <v>26</v>
      </c>
      <c r="I59" s="22">
        <v>17.15</v>
      </c>
      <c r="J59" s="23">
        <f t="shared" si="5"/>
        <v>171.5</v>
      </c>
      <c r="K59" s="31" t="str">
        <f t="shared" si="6"/>
        <v>VYHOVUJE</v>
      </c>
      <c r="L59" s="123"/>
      <c r="M59" s="123"/>
      <c r="N59" s="126"/>
    </row>
    <row r="60" spans="1:14" ht="42" customHeight="1">
      <c r="A60" s="66"/>
      <c r="B60" s="67">
        <v>54</v>
      </c>
      <c r="C60" s="45" t="s">
        <v>124</v>
      </c>
      <c r="D60" s="65">
        <v>10</v>
      </c>
      <c r="E60" s="46" t="s">
        <v>11</v>
      </c>
      <c r="F60" s="45" t="s">
        <v>123</v>
      </c>
      <c r="G60" s="5">
        <f t="shared" si="0"/>
        <v>340</v>
      </c>
      <c r="H60" s="53">
        <v>34</v>
      </c>
      <c r="I60" s="22">
        <v>30.85</v>
      </c>
      <c r="J60" s="23">
        <f t="shared" si="5"/>
        <v>308.5</v>
      </c>
      <c r="K60" s="31" t="str">
        <f t="shared" si="6"/>
        <v>VYHOVUJE</v>
      </c>
      <c r="L60" s="123"/>
      <c r="M60" s="123"/>
      <c r="N60" s="126"/>
    </row>
    <row r="61" spans="1:14" ht="45.75" customHeight="1">
      <c r="A61" s="66"/>
      <c r="B61" s="67">
        <v>55</v>
      </c>
      <c r="C61" s="45" t="s">
        <v>47</v>
      </c>
      <c r="D61" s="65">
        <v>2</v>
      </c>
      <c r="E61" s="46" t="s">
        <v>11</v>
      </c>
      <c r="F61" s="45" t="s">
        <v>125</v>
      </c>
      <c r="G61" s="5">
        <f t="shared" si="0"/>
        <v>18</v>
      </c>
      <c r="H61" s="53">
        <v>9</v>
      </c>
      <c r="I61" s="22">
        <v>3.65</v>
      </c>
      <c r="J61" s="23">
        <f t="shared" si="5"/>
        <v>7.3</v>
      </c>
      <c r="K61" s="31" t="str">
        <f t="shared" si="6"/>
        <v>VYHOVUJE</v>
      </c>
      <c r="L61" s="123"/>
      <c r="M61" s="123"/>
      <c r="N61" s="126"/>
    </row>
    <row r="62" spans="1:14" ht="33.75" customHeight="1">
      <c r="A62" s="66"/>
      <c r="B62" s="67">
        <v>56</v>
      </c>
      <c r="C62" s="45" t="s">
        <v>48</v>
      </c>
      <c r="D62" s="65">
        <v>25</v>
      </c>
      <c r="E62" s="46" t="s">
        <v>11</v>
      </c>
      <c r="F62" s="45" t="s">
        <v>126</v>
      </c>
      <c r="G62" s="5">
        <f t="shared" si="0"/>
        <v>50</v>
      </c>
      <c r="H62" s="53">
        <v>2</v>
      </c>
      <c r="I62" s="22">
        <v>1.1</v>
      </c>
      <c r="J62" s="23">
        <f t="shared" si="5"/>
        <v>27.500000000000004</v>
      </c>
      <c r="K62" s="31" t="str">
        <f t="shared" si="6"/>
        <v>VYHOVUJE</v>
      </c>
      <c r="L62" s="123"/>
      <c r="M62" s="123"/>
      <c r="N62" s="126"/>
    </row>
    <row r="63" spans="1:14" ht="36" customHeight="1">
      <c r="A63" s="66"/>
      <c r="B63" s="67">
        <v>57</v>
      </c>
      <c r="C63" s="51" t="s">
        <v>127</v>
      </c>
      <c r="D63" s="65">
        <v>10</v>
      </c>
      <c r="E63" s="52" t="s">
        <v>49</v>
      </c>
      <c r="F63" s="51" t="s">
        <v>128</v>
      </c>
      <c r="G63" s="5">
        <f t="shared" si="0"/>
        <v>220</v>
      </c>
      <c r="H63" s="57">
        <v>22</v>
      </c>
      <c r="I63" s="22">
        <v>22</v>
      </c>
      <c r="J63" s="23">
        <f t="shared" si="5"/>
        <v>220</v>
      </c>
      <c r="K63" s="31" t="str">
        <f t="shared" si="6"/>
        <v>VYHOVUJE</v>
      </c>
      <c r="L63" s="123"/>
      <c r="M63" s="123"/>
      <c r="N63" s="126"/>
    </row>
    <row r="64" spans="1:14" ht="39.75" customHeight="1">
      <c r="A64" s="66"/>
      <c r="B64" s="67">
        <v>58</v>
      </c>
      <c r="C64" s="45" t="s">
        <v>19</v>
      </c>
      <c r="D64" s="65">
        <v>10</v>
      </c>
      <c r="E64" s="46" t="s">
        <v>11</v>
      </c>
      <c r="F64" s="45" t="s">
        <v>129</v>
      </c>
      <c r="G64" s="5">
        <f t="shared" si="0"/>
        <v>70</v>
      </c>
      <c r="H64" s="53">
        <v>7</v>
      </c>
      <c r="I64" s="22">
        <v>4</v>
      </c>
      <c r="J64" s="23">
        <f t="shared" si="5"/>
        <v>40</v>
      </c>
      <c r="K64" s="31" t="str">
        <f t="shared" si="6"/>
        <v>VYHOVUJE</v>
      </c>
      <c r="L64" s="123"/>
      <c r="M64" s="123"/>
      <c r="N64" s="126"/>
    </row>
    <row r="65" spans="1:14" ht="42.75" customHeight="1">
      <c r="A65" s="66"/>
      <c r="B65" s="67">
        <v>59</v>
      </c>
      <c r="C65" s="45" t="s">
        <v>130</v>
      </c>
      <c r="D65" s="65">
        <v>5</v>
      </c>
      <c r="E65" s="46" t="s">
        <v>49</v>
      </c>
      <c r="F65" s="45" t="s">
        <v>131</v>
      </c>
      <c r="G65" s="5">
        <f t="shared" si="0"/>
        <v>160</v>
      </c>
      <c r="H65" s="53">
        <v>32</v>
      </c>
      <c r="I65" s="22">
        <v>25.55</v>
      </c>
      <c r="J65" s="23">
        <f t="shared" si="5"/>
        <v>127.75</v>
      </c>
      <c r="K65" s="31" t="str">
        <f t="shared" si="6"/>
        <v>VYHOVUJE</v>
      </c>
      <c r="L65" s="123"/>
      <c r="M65" s="123"/>
      <c r="N65" s="126"/>
    </row>
    <row r="66" spans="1:14" ht="42.75" customHeight="1">
      <c r="A66" s="66"/>
      <c r="B66" s="67">
        <v>60</v>
      </c>
      <c r="C66" s="45" t="s">
        <v>132</v>
      </c>
      <c r="D66" s="65">
        <v>20</v>
      </c>
      <c r="E66" s="46" t="s">
        <v>11</v>
      </c>
      <c r="F66" s="45" t="s">
        <v>133</v>
      </c>
      <c r="G66" s="5">
        <f t="shared" si="0"/>
        <v>190</v>
      </c>
      <c r="H66" s="53">
        <v>9.5</v>
      </c>
      <c r="I66" s="22">
        <v>7.7</v>
      </c>
      <c r="J66" s="23">
        <f t="shared" si="5"/>
        <v>154</v>
      </c>
      <c r="K66" s="31" t="str">
        <f t="shared" si="6"/>
        <v>VYHOVUJE</v>
      </c>
      <c r="L66" s="123"/>
      <c r="M66" s="123"/>
      <c r="N66" s="126"/>
    </row>
    <row r="67" spans="1:14" ht="69.75" customHeight="1">
      <c r="A67" s="66"/>
      <c r="B67" s="67">
        <v>61</v>
      </c>
      <c r="C67" s="45" t="s">
        <v>50</v>
      </c>
      <c r="D67" s="65">
        <v>5</v>
      </c>
      <c r="E67" s="46" t="s">
        <v>49</v>
      </c>
      <c r="F67" s="45" t="s">
        <v>134</v>
      </c>
      <c r="G67" s="5">
        <f t="shared" si="0"/>
        <v>195</v>
      </c>
      <c r="H67" s="53">
        <v>39</v>
      </c>
      <c r="I67" s="22">
        <v>30.9</v>
      </c>
      <c r="J67" s="23">
        <f t="shared" si="5"/>
        <v>154.5</v>
      </c>
      <c r="K67" s="31" t="str">
        <f t="shared" si="6"/>
        <v>VYHOVUJE</v>
      </c>
      <c r="L67" s="123"/>
      <c r="M67" s="123"/>
      <c r="N67" s="126"/>
    </row>
    <row r="68" spans="1:14" ht="62.25" customHeight="1">
      <c r="A68" s="66"/>
      <c r="B68" s="67">
        <v>62</v>
      </c>
      <c r="C68" s="45" t="s">
        <v>51</v>
      </c>
      <c r="D68" s="65">
        <v>5</v>
      </c>
      <c r="E68" s="46" t="s">
        <v>49</v>
      </c>
      <c r="F68" s="45" t="s">
        <v>135</v>
      </c>
      <c r="G68" s="5">
        <f t="shared" si="0"/>
        <v>175</v>
      </c>
      <c r="H68" s="53">
        <v>35</v>
      </c>
      <c r="I68" s="22">
        <v>28.25</v>
      </c>
      <c r="J68" s="23">
        <f t="shared" si="5"/>
        <v>141.25</v>
      </c>
      <c r="K68" s="31" t="str">
        <f t="shared" si="6"/>
        <v>VYHOVUJE</v>
      </c>
      <c r="L68" s="123"/>
      <c r="M68" s="123"/>
      <c r="N68" s="126"/>
    </row>
    <row r="69" spans="1:14" ht="66.75" customHeight="1">
      <c r="A69" s="66"/>
      <c r="B69" s="67">
        <v>63</v>
      </c>
      <c r="C69" s="45" t="s">
        <v>52</v>
      </c>
      <c r="D69" s="65">
        <v>10</v>
      </c>
      <c r="E69" s="46" t="s">
        <v>49</v>
      </c>
      <c r="F69" s="45" t="s">
        <v>136</v>
      </c>
      <c r="G69" s="5">
        <f t="shared" si="0"/>
        <v>340</v>
      </c>
      <c r="H69" s="53">
        <v>34</v>
      </c>
      <c r="I69" s="22">
        <v>26.95</v>
      </c>
      <c r="J69" s="23">
        <f t="shared" si="5"/>
        <v>269.5</v>
      </c>
      <c r="K69" s="31" t="str">
        <f t="shared" si="6"/>
        <v>VYHOVUJE</v>
      </c>
      <c r="L69" s="123"/>
      <c r="M69" s="123"/>
      <c r="N69" s="126"/>
    </row>
    <row r="70" spans="1:14" ht="46.5" customHeight="1">
      <c r="A70" s="66"/>
      <c r="B70" s="67">
        <v>64</v>
      </c>
      <c r="C70" s="45" t="s">
        <v>53</v>
      </c>
      <c r="D70" s="65">
        <v>1</v>
      </c>
      <c r="E70" s="46" t="s">
        <v>13</v>
      </c>
      <c r="F70" s="45" t="s">
        <v>137</v>
      </c>
      <c r="G70" s="5">
        <f t="shared" si="0"/>
        <v>250</v>
      </c>
      <c r="H70" s="53">
        <v>250</v>
      </c>
      <c r="I70" s="22">
        <v>112</v>
      </c>
      <c r="J70" s="23">
        <f t="shared" si="5"/>
        <v>112</v>
      </c>
      <c r="K70" s="31" t="str">
        <f t="shared" si="6"/>
        <v>VYHOVUJE</v>
      </c>
      <c r="L70" s="123"/>
      <c r="M70" s="123"/>
      <c r="N70" s="126"/>
    </row>
    <row r="71" spans="1:14" ht="44.25" customHeight="1">
      <c r="A71" s="66"/>
      <c r="B71" s="67">
        <v>65</v>
      </c>
      <c r="C71" s="45" t="s">
        <v>54</v>
      </c>
      <c r="D71" s="65">
        <v>1</v>
      </c>
      <c r="E71" s="46" t="s">
        <v>13</v>
      </c>
      <c r="F71" s="45" t="s">
        <v>138</v>
      </c>
      <c r="G71" s="5">
        <f aca="true" t="shared" si="7" ref="G71:G88">D71*H71</f>
        <v>220</v>
      </c>
      <c r="H71" s="53">
        <v>220</v>
      </c>
      <c r="I71" s="22">
        <v>118</v>
      </c>
      <c r="J71" s="23">
        <f t="shared" si="5"/>
        <v>118</v>
      </c>
      <c r="K71" s="31" t="str">
        <f t="shared" si="6"/>
        <v>VYHOVUJE</v>
      </c>
      <c r="L71" s="123"/>
      <c r="M71" s="123"/>
      <c r="N71" s="126"/>
    </row>
    <row r="72" spans="1:14" ht="32.25" customHeight="1">
      <c r="A72" s="66"/>
      <c r="B72" s="67">
        <v>66</v>
      </c>
      <c r="C72" s="45" t="s">
        <v>20</v>
      </c>
      <c r="D72" s="65">
        <v>20</v>
      </c>
      <c r="E72" s="46" t="s">
        <v>13</v>
      </c>
      <c r="F72" s="45" t="s">
        <v>139</v>
      </c>
      <c r="G72" s="5">
        <f t="shared" si="7"/>
        <v>140</v>
      </c>
      <c r="H72" s="53">
        <v>7</v>
      </c>
      <c r="I72" s="22">
        <v>5.3</v>
      </c>
      <c r="J72" s="23">
        <f t="shared" si="5"/>
        <v>106</v>
      </c>
      <c r="K72" s="31" t="str">
        <f t="shared" si="6"/>
        <v>VYHOVUJE</v>
      </c>
      <c r="L72" s="123"/>
      <c r="M72" s="123"/>
      <c r="N72" s="126"/>
    </row>
    <row r="73" spans="1:14" ht="32.25" customHeight="1">
      <c r="A73" s="66"/>
      <c r="B73" s="67">
        <v>67</v>
      </c>
      <c r="C73" s="45" t="s">
        <v>55</v>
      </c>
      <c r="D73" s="65">
        <v>30</v>
      </c>
      <c r="E73" s="46" t="s">
        <v>13</v>
      </c>
      <c r="F73" s="45" t="s">
        <v>140</v>
      </c>
      <c r="G73" s="5">
        <f t="shared" si="7"/>
        <v>570</v>
      </c>
      <c r="H73" s="53">
        <v>19</v>
      </c>
      <c r="I73" s="22">
        <v>9.95</v>
      </c>
      <c r="J73" s="23">
        <f t="shared" si="5"/>
        <v>298.5</v>
      </c>
      <c r="K73" s="31" t="str">
        <f t="shared" si="6"/>
        <v>VYHOVUJE</v>
      </c>
      <c r="L73" s="123"/>
      <c r="M73" s="123"/>
      <c r="N73" s="126"/>
    </row>
    <row r="74" spans="1:14" ht="46.5" customHeight="1">
      <c r="A74" s="66"/>
      <c r="B74" s="67">
        <v>68</v>
      </c>
      <c r="C74" s="45" t="s">
        <v>56</v>
      </c>
      <c r="D74" s="65">
        <v>2</v>
      </c>
      <c r="E74" s="46" t="s">
        <v>13</v>
      </c>
      <c r="F74" s="45" t="s">
        <v>141</v>
      </c>
      <c r="G74" s="5">
        <f t="shared" si="7"/>
        <v>220</v>
      </c>
      <c r="H74" s="53">
        <v>110</v>
      </c>
      <c r="I74" s="22">
        <v>70.8</v>
      </c>
      <c r="J74" s="23">
        <f t="shared" si="5"/>
        <v>141.6</v>
      </c>
      <c r="K74" s="31" t="str">
        <f t="shared" si="6"/>
        <v>VYHOVUJE</v>
      </c>
      <c r="L74" s="123"/>
      <c r="M74" s="123"/>
      <c r="N74" s="126"/>
    </row>
    <row r="75" spans="1:14" ht="44.25" customHeight="1">
      <c r="A75" s="66"/>
      <c r="B75" s="67">
        <v>69</v>
      </c>
      <c r="C75" s="45" t="s">
        <v>57</v>
      </c>
      <c r="D75" s="65">
        <v>15</v>
      </c>
      <c r="E75" s="46" t="s">
        <v>11</v>
      </c>
      <c r="F75" s="45" t="s">
        <v>142</v>
      </c>
      <c r="G75" s="5">
        <f t="shared" si="7"/>
        <v>750</v>
      </c>
      <c r="H75" s="53">
        <v>50</v>
      </c>
      <c r="I75" s="22">
        <v>47.65</v>
      </c>
      <c r="J75" s="23">
        <f t="shared" si="5"/>
        <v>714.75</v>
      </c>
      <c r="K75" s="31" t="str">
        <f t="shared" si="6"/>
        <v>VYHOVUJE</v>
      </c>
      <c r="L75" s="123"/>
      <c r="M75" s="123"/>
      <c r="N75" s="126"/>
    </row>
    <row r="76" spans="1:14" ht="33" customHeight="1">
      <c r="A76" s="66"/>
      <c r="B76" s="67">
        <v>70</v>
      </c>
      <c r="C76" s="45" t="s">
        <v>24</v>
      </c>
      <c r="D76" s="65">
        <v>20</v>
      </c>
      <c r="E76" s="46" t="s">
        <v>11</v>
      </c>
      <c r="F76" s="45" t="s">
        <v>93</v>
      </c>
      <c r="G76" s="5">
        <f t="shared" si="7"/>
        <v>60</v>
      </c>
      <c r="H76" s="53">
        <v>3</v>
      </c>
      <c r="I76" s="22">
        <v>1.3</v>
      </c>
      <c r="J76" s="23">
        <f t="shared" si="5"/>
        <v>26</v>
      </c>
      <c r="K76" s="31" t="str">
        <f t="shared" si="6"/>
        <v>VYHOVUJE</v>
      </c>
      <c r="L76" s="123"/>
      <c r="M76" s="123"/>
      <c r="N76" s="126"/>
    </row>
    <row r="77" spans="1:14" ht="29.25" customHeight="1">
      <c r="A77" s="66"/>
      <c r="B77" s="67">
        <v>71</v>
      </c>
      <c r="C77" s="81" t="s">
        <v>58</v>
      </c>
      <c r="D77" s="65">
        <v>20</v>
      </c>
      <c r="E77" s="82" t="s">
        <v>11</v>
      </c>
      <c r="F77" s="81" t="s">
        <v>143</v>
      </c>
      <c r="G77" s="5">
        <f t="shared" si="7"/>
        <v>1400</v>
      </c>
      <c r="H77" s="58">
        <v>70</v>
      </c>
      <c r="I77" s="22">
        <v>37</v>
      </c>
      <c r="J77" s="23">
        <f t="shared" si="5"/>
        <v>740</v>
      </c>
      <c r="K77" s="31" t="str">
        <f t="shared" si="6"/>
        <v>VYHOVUJE</v>
      </c>
      <c r="L77" s="123"/>
      <c r="M77" s="123"/>
      <c r="N77" s="126"/>
    </row>
    <row r="78" spans="1:14" ht="25.5" customHeight="1">
      <c r="A78" s="66"/>
      <c r="B78" s="67">
        <v>72</v>
      </c>
      <c r="C78" s="81" t="s">
        <v>59</v>
      </c>
      <c r="D78" s="65">
        <v>20</v>
      </c>
      <c r="E78" s="82" t="s">
        <v>11</v>
      </c>
      <c r="F78" s="81" t="s">
        <v>144</v>
      </c>
      <c r="G78" s="5">
        <f t="shared" si="7"/>
        <v>2400</v>
      </c>
      <c r="H78" s="58">
        <v>120</v>
      </c>
      <c r="I78" s="22">
        <v>77.55</v>
      </c>
      <c r="J78" s="23">
        <f t="shared" si="5"/>
        <v>1551</v>
      </c>
      <c r="K78" s="31" t="str">
        <f t="shared" si="6"/>
        <v>VYHOVUJE</v>
      </c>
      <c r="L78" s="123"/>
      <c r="M78" s="123"/>
      <c r="N78" s="126"/>
    </row>
    <row r="79" spans="1:14" ht="25.5" customHeight="1">
      <c r="A79" s="66"/>
      <c r="B79" s="67">
        <v>73</v>
      </c>
      <c r="C79" s="81" t="s">
        <v>60</v>
      </c>
      <c r="D79" s="65">
        <v>10</v>
      </c>
      <c r="E79" s="82" t="s">
        <v>11</v>
      </c>
      <c r="F79" s="81" t="s">
        <v>145</v>
      </c>
      <c r="G79" s="5">
        <f t="shared" si="7"/>
        <v>1500</v>
      </c>
      <c r="H79" s="58">
        <v>150</v>
      </c>
      <c r="I79" s="22">
        <v>30.95</v>
      </c>
      <c r="J79" s="23">
        <f t="shared" si="5"/>
        <v>309.5</v>
      </c>
      <c r="K79" s="31" t="str">
        <f t="shared" si="6"/>
        <v>VYHOVUJE</v>
      </c>
      <c r="L79" s="123"/>
      <c r="M79" s="123"/>
      <c r="N79" s="126"/>
    </row>
    <row r="80" spans="1:14" ht="25.5" customHeight="1">
      <c r="A80" s="66"/>
      <c r="B80" s="67">
        <v>74</v>
      </c>
      <c r="C80" s="81" t="s">
        <v>148</v>
      </c>
      <c r="D80" s="65">
        <v>10</v>
      </c>
      <c r="E80" s="82" t="s">
        <v>11</v>
      </c>
      <c r="F80" s="81" t="s">
        <v>146</v>
      </c>
      <c r="G80" s="5">
        <f t="shared" si="7"/>
        <v>150</v>
      </c>
      <c r="H80" s="58">
        <v>15</v>
      </c>
      <c r="I80" s="22">
        <v>7.6</v>
      </c>
      <c r="J80" s="23">
        <f t="shared" si="5"/>
        <v>76</v>
      </c>
      <c r="K80" s="31" t="str">
        <f t="shared" si="6"/>
        <v>VYHOVUJE</v>
      </c>
      <c r="L80" s="123"/>
      <c r="M80" s="123"/>
      <c r="N80" s="126"/>
    </row>
    <row r="81" spans="1:14" ht="25.5" customHeight="1">
      <c r="A81" s="66"/>
      <c r="B81" s="67">
        <v>75</v>
      </c>
      <c r="C81" s="81" t="s">
        <v>61</v>
      </c>
      <c r="D81" s="65">
        <v>10</v>
      </c>
      <c r="E81" s="82" t="s">
        <v>11</v>
      </c>
      <c r="F81" s="81" t="s">
        <v>147</v>
      </c>
      <c r="G81" s="5">
        <f t="shared" si="7"/>
        <v>400</v>
      </c>
      <c r="H81" s="58">
        <v>40</v>
      </c>
      <c r="I81" s="22">
        <v>21.6</v>
      </c>
      <c r="J81" s="23">
        <f t="shared" si="5"/>
        <v>216</v>
      </c>
      <c r="K81" s="31" t="str">
        <f t="shared" si="6"/>
        <v>VYHOVUJE</v>
      </c>
      <c r="L81" s="123"/>
      <c r="M81" s="123"/>
      <c r="N81" s="126"/>
    </row>
    <row r="82" spans="1:14" ht="25.5" customHeight="1">
      <c r="A82" s="66"/>
      <c r="B82" s="67">
        <v>76</v>
      </c>
      <c r="C82" s="81" t="s">
        <v>62</v>
      </c>
      <c r="D82" s="65">
        <v>10</v>
      </c>
      <c r="E82" s="82" t="s">
        <v>11</v>
      </c>
      <c r="F82" s="81" t="s">
        <v>149</v>
      </c>
      <c r="G82" s="5">
        <f t="shared" si="7"/>
        <v>700</v>
      </c>
      <c r="H82" s="58">
        <v>70</v>
      </c>
      <c r="I82" s="22">
        <v>32.45</v>
      </c>
      <c r="J82" s="23">
        <f t="shared" si="5"/>
        <v>324.5</v>
      </c>
      <c r="K82" s="31" t="str">
        <f t="shared" si="6"/>
        <v>VYHOVUJE</v>
      </c>
      <c r="L82" s="123"/>
      <c r="M82" s="123"/>
      <c r="N82" s="126"/>
    </row>
    <row r="83" spans="1:14" ht="25.5" customHeight="1">
      <c r="A83" s="66"/>
      <c r="B83" s="67">
        <v>77</v>
      </c>
      <c r="C83" s="81" t="s">
        <v>152</v>
      </c>
      <c r="D83" s="65">
        <v>10</v>
      </c>
      <c r="E83" s="82" t="s">
        <v>11</v>
      </c>
      <c r="F83" s="81" t="s">
        <v>151</v>
      </c>
      <c r="G83" s="5">
        <f t="shared" si="7"/>
        <v>200</v>
      </c>
      <c r="H83" s="58">
        <v>20</v>
      </c>
      <c r="I83" s="22">
        <v>8.6</v>
      </c>
      <c r="J83" s="23">
        <f t="shared" si="5"/>
        <v>86</v>
      </c>
      <c r="K83" s="31" t="str">
        <f t="shared" si="6"/>
        <v>VYHOVUJE</v>
      </c>
      <c r="L83" s="123"/>
      <c r="M83" s="123"/>
      <c r="N83" s="126"/>
    </row>
    <row r="84" spans="1:14" ht="34.5" customHeight="1">
      <c r="A84" s="66"/>
      <c r="B84" s="67">
        <v>78</v>
      </c>
      <c r="C84" s="81" t="s">
        <v>150</v>
      </c>
      <c r="D84" s="65">
        <v>5</v>
      </c>
      <c r="E84" s="82" t="s">
        <v>13</v>
      </c>
      <c r="F84" s="81" t="s">
        <v>173</v>
      </c>
      <c r="G84" s="5">
        <f t="shared" si="7"/>
        <v>100</v>
      </c>
      <c r="H84" s="58">
        <v>20</v>
      </c>
      <c r="I84" s="22">
        <v>13.4</v>
      </c>
      <c r="J84" s="23">
        <f t="shared" si="5"/>
        <v>67</v>
      </c>
      <c r="K84" s="31" t="str">
        <f t="shared" si="6"/>
        <v>VYHOVUJE</v>
      </c>
      <c r="L84" s="123"/>
      <c r="M84" s="123"/>
      <c r="N84" s="126"/>
    </row>
    <row r="85" spans="1:14" ht="25.5" customHeight="1">
      <c r="A85" s="66"/>
      <c r="B85" s="67">
        <v>79</v>
      </c>
      <c r="C85" s="81" t="s">
        <v>63</v>
      </c>
      <c r="D85" s="65">
        <v>25</v>
      </c>
      <c r="E85" s="82" t="s">
        <v>13</v>
      </c>
      <c r="F85" s="81" t="s">
        <v>153</v>
      </c>
      <c r="G85" s="5">
        <f t="shared" si="7"/>
        <v>625</v>
      </c>
      <c r="H85" s="58">
        <v>25</v>
      </c>
      <c r="I85" s="22">
        <v>5.4</v>
      </c>
      <c r="J85" s="23">
        <f t="shared" si="5"/>
        <v>135</v>
      </c>
      <c r="K85" s="31" t="str">
        <f t="shared" si="6"/>
        <v>VYHOVUJE</v>
      </c>
      <c r="L85" s="123"/>
      <c r="M85" s="123"/>
      <c r="N85" s="126"/>
    </row>
    <row r="86" spans="1:14" ht="27.75" customHeight="1">
      <c r="A86" s="66"/>
      <c r="B86" s="67">
        <v>80</v>
      </c>
      <c r="C86" s="81" t="s">
        <v>64</v>
      </c>
      <c r="D86" s="65">
        <v>25</v>
      </c>
      <c r="E86" s="82" t="s">
        <v>11</v>
      </c>
      <c r="F86" s="81" t="s">
        <v>154</v>
      </c>
      <c r="G86" s="5">
        <f t="shared" si="7"/>
        <v>250</v>
      </c>
      <c r="H86" s="58">
        <v>10</v>
      </c>
      <c r="I86" s="22">
        <v>1.5</v>
      </c>
      <c r="J86" s="23">
        <f t="shared" si="5"/>
        <v>37.5</v>
      </c>
      <c r="K86" s="31" t="str">
        <f t="shared" si="6"/>
        <v>VYHOVUJE</v>
      </c>
      <c r="L86" s="123"/>
      <c r="M86" s="123"/>
      <c r="N86" s="126"/>
    </row>
    <row r="87" spans="1:14" ht="31.5" customHeight="1">
      <c r="A87" s="66"/>
      <c r="B87" s="67">
        <v>81</v>
      </c>
      <c r="C87" s="45" t="s">
        <v>155</v>
      </c>
      <c r="D87" s="65">
        <v>5</v>
      </c>
      <c r="E87" s="46" t="s">
        <v>11</v>
      </c>
      <c r="F87" s="45" t="s">
        <v>72</v>
      </c>
      <c r="G87" s="5">
        <f t="shared" si="7"/>
        <v>15</v>
      </c>
      <c r="H87" s="53">
        <v>3</v>
      </c>
      <c r="I87" s="22">
        <v>2.85</v>
      </c>
      <c r="J87" s="23">
        <f t="shared" si="5"/>
        <v>14.25</v>
      </c>
      <c r="K87" s="31" t="str">
        <f t="shared" si="6"/>
        <v>VYHOVUJE</v>
      </c>
      <c r="L87" s="123"/>
      <c r="M87" s="123"/>
      <c r="N87" s="126"/>
    </row>
    <row r="88" spans="1:15" ht="33" customHeight="1" thickBot="1">
      <c r="A88" s="66"/>
      <c r="B88" s="68">
        <v>82</v>
      </c>
      <c r="C88" s="47" t="s">
        <v>156</v>
      </c>
      <c r="D88" s="69">
        <v>5</v>
      </c>
      <c r="E88" s="48" t="s">
        <v>11</v>
      </c>
      <c r="F88" s="47" t="s">
        <v>72</v>
      </c>
      <c r="G88" s="6">
        <f t="shared" si="7"/>
        <v>15</v>
      </c>
      <c r="H88" s="54">
        <v>3</v>
      </c>
      <c r="I88" s="26">
        <v>2.85</v>
      </c>
      <c r="J88" s="27">
        <f t="shared" si="5"/>
        <v>14.25</v>
      </c>
      <c r="K88" s="36" t="str">
        <f t="shared" si="6"/>
        <v>VYHOVUJE</v>
      </c>
      <c r="L88" s="124"/>
      <c r="M88" s="124"/>
      <c r="N88" s="127"/>
      <c r="O88" s="90"/>
    </row>
    <row r="89" spans="1:14" ht="13.5" customHeight="1" thickBot="1" thickTop="1">
      <c r="A89" s="91"/>
      <c r="B89" s="91"/>
      <c r="C89" s="61"/>
      <c r="D89" s="91"/>
      <c r="E89" s="61"/>
      <c r="F89" s="61"/>
      <c r="G89" s="91"/>
      <c r="H89" s="91"/>
      <c r="I89" s="91"/>
      <c r="J89" s="91"/>
      <c r="K89" s="91"/>
      <c r="L89" s="91"/>
      <c r="M89" s="91"/>
      <c r="N89" s="91"/>
    </row>
    <row r="90" spans="1:14" ht="60.75" customHeight="1" thickBot="1" thickTop="1">
      <c r="A90" s="92"/>
      <c r="B90" s="111" t="s">
        <v>9</v>
      </c>
      <c r="C90" s="111"/>
      <c r="D90" s="111"/>
      <c r="E90" s="111"/>
      <c r="F90" s="111"/>
      <c r="G90" s="1"/>
      <c r="H90" s="34" t="s">
        <v>2</v>
      </c>
      <c r="I90" s="104" t="s">
        <v>3</v>
      </c>
      <c r="J90" s="105"/>
      <c r="K90" s="106"/>
      <c r="L90" s="4"/>
      <c r="M90" s="93"/>
      <c r="N90" s="93"/>
    </row>
    <row r="91" spans="1:14" ht="33" customHeight="1" thickBot="1" thickTop="1">
      <c r="A91" s="92"/>
      <c r="B91" s="112" t="s">
        <v>10</v>
      </c>
      <c r="C91" s="112"/>
      <c r="D91" s="112"/>
      <c r="E91" s="112"/>
      <c r="F91" s="112"/>
      <c r="G91" s="3"/>
      <c r="H91" s="33">
        <f>SUM(G7:G88)</f>
        <v>52035</v>
      </c>
      <c r="I91" s="107">
        <f>SUM(J7:J88)</f>
        <v>38667.95</v>
      </c>
      <c r="J91" s="108"/>
      <c r="K91" s="109"/>
      <c r="L91" s="94"/>
      <c r="M91" s="2"/>
      <c r="N91" s="2"/>
    </row>
    <row r="92" spans="1:14" ht="14.25" customHeight="1" thickTop="1">
      <c r="A92" s="92"/>
      <c r="B92" s="95"/>
      <c r="C92" s="96"/>
      <c r="D92" s="97"/>
      <c r="E92" s="98"/>
      <c r="F92" s="96"/>
      <c r="G92" s="99"/>
      <c r="H92" s="99"/>
      <c r="I92" s="99"/>
      <c r="J92" s="95"/>
      <c r="K92" s="95"/>
      <c r="L92" s="99"/>
      <c r="M92" s="95"/>
      <c r="N92" s="95"/>
    </row>
    <row r="93" spans="1:14" ht="14.25" customHeight="1">
      <c r="A93" s="92"/>
      <c r="B93" s="95"/>
      <c r="C93" s="96"/>
      <c r="D93" s="97"/>
      <c r="E93" s="98"/>
      <c r="F93" s="96"/>
      <c r="G93" s="99"/>
      <c r="H93" s="99"/>
      <c r="I93" s="99"/>
      <c r="J93" s="95"/>
      <c r="K93" s="95"/>
      <c r="L93" s="99"/>
      <c r="M93" s="95"/>
      <c r="N93" s="95"/>
    </row>
    <row r="94" spans="1:14" ht="14.25" customHeight="1">
      <c r="A94" s="92"/>
      <c r="B94" s="95"/>
      <c r="C94" s="96"/>
      <c r="D94" s="97"/>
      <c r="E94" s="98"/>
      <c r="F94" s="96"/>
      <c r="G94" s="99"/>
      <c r="H94" s="99"/>
      <c r="I94" s="99"/>
      <c r="J94" s="95"/>
      <c r="K94" s="95"/>
      <c r="L94" s="99"/>
      <c r="M94" s="95"/>
      <c r="N94" s="95"/>
    </row>
    <row r="95" spans="1:14" ht="14.25" customHeight="1">
      <c r="A95" s="92"/>
      <c r="B95" s="95"/>
      <c r="C95" s="96"/>
      <c r="D95" s="97"/>
      <c r="E95" s="98"/>
      <c r="F95" s="96"/>
      <c r="G95" s="99"/>
      <c r="H95" s="99"/>
      <c r="I95" s="99"/>
      <c r="J95" s="95"/>
      <c r="K95" s="95"/>
      <c r="L95" s="99"/>
      <c r="M95" s="95"/>
      <c r="N95" s="95"/>
    </row>
    <row r="96" spans="3:14" ht="15">
      <c r="C96" s="10"/>
      <c r="D96" s="28"/>
      <c r="E96" s="10"/>
      <c r="F96" s="10"/>
      <c r="G96" s="28"/>
      <c r="H96" s="28"/>
      <c r="L96" s="28"/>
      <c r="N96" s="28"/>
    </row>
    <row r="97" spans="3:14" ht="15">
      <c r="C97" s="10"/>
      <c r="D97" s="28"/>
      <c r="E97" s="10"/>
      <c r="F97" s="10"/>
      <c r="G97" s="28"/>
      <c r="H97" s="28"/>
      <c r="L97" s="28"/>
      <c r="N97" s="28"/>
    </row>
    <row r="98" spans="3:14" ht="15">
      <c r="C98" s="10"/>
      <c r="D98" s="28"/>
      <c r="E98" s="10"/>
      <c r="F98" s="10"/>
      <c r="G98" s="28"/>
      <c r="H98" s="28"/>
      <c r="L98" s="28"/>
      <c r="N98" s="28"/>
    </row>
    <row r="99" spans="3:14" ht="15">
      <c r="C99" s="10"/>
      <c r="D99" s="28"/>
      <c r="E99" s="10"/>
      <c r="F99" s="10"/>
      <c r="G99" s="28"/>
      <c r="H99" s="28"/>
      <c r="L99" s="28"/>
      <c r="N99" s="28"/>
    </row>
    <row r="100" spans="3:14" ht="15">
      <c r="C100" s="10"/>
      <c r="D100" s="28"/>
      <c r="E100" s="10"/>
      <c r="F100" s="10"/>
      <c r="G100" s="28"/>
      <c r="H100" s="28"/>
      <c r="L100" s="28"/>
      <c r="N100" s="28"/>
    </row>
    <row r="101" spans="3:14" ht="15">
      <c r="C101" s="10"/>
      <c r="D101" s="28"/>
      <c r="E101" s="10"/>
      <c r="F101" s="10"/>
      <c r="G101" s="28"/>
      <c r="H101" s="28"/>
      <c r="L101" s="28"/>
      <c r="N101" s="28"/>
    </row>
    <row r="102" spans="3:14" ht="15">
      <c r="C102" s="10"/>
      <c r="D102" s="28"/>
      <c r="E102" s="10"/>
      <c r="F102" s="10"/>
      <c r="G102" s="28"/>
      <c r="H102" s="28"/>
      <c r="L102" s="28"/>
      <c r="N102" s="28"/>
    </row>
    <row r="103" spans="3:14" ht="15">
      <c r="C103" s="10"/>
      <c r="D103" s="28"/>
      <c r="E103" s="10"/>
      <c r="F103" s="10"/>
      <c r="G103" s="28"/>
      <c r="H103" s="28"/>
      <c r="L103" s="28"/>
      <c r="N103" s="28"/>
    </row>
    <row r="104" spans="3:14" ht="15">
      <c r="C104" s="10"/>
      <c r="D104" s="28"/>
      <c r="E104" s="10"/>
      <c r="F104" s="10"/>
      <c r="G104" s="28"/>
      <c r="H104" s="28"/>
      <c r="L104" s="28"/>
      <c r="N104" s="28"/>
    </row>
    <row r="105" spans="3:14" ht="15">
      <c r="C105" s="10"/>
      <c r="D105" s="28"/>
      <c r="E105" s="10"/>
      <c r="F105" s="10"/>
      <c r="G105" s="28"/>
      <c r="H105" s="28"/>
      <c r="L105" s="28"/>
      <c r="N105" s="28"/>
    </row>
    <row r="106" spans="3:14" ht="15">
      <c r="C106" s="10"/>
      <c r="D106" s="28"/>
      <c r="E106" s="10"/>
      <c r="F106" s="10"/>
      <c r="G106" s="28"/>
      <c r="H106" s="28"/>
      <c r="L106" s="28"/>
      <c r="N106" s="28"/>
    </row>
    <row r="107" spans="3:14" ht="15">
      <c r="C107" s="10"/>
      <c r="D107" s="28"/>
      <c r="E107" s="10"/>
      <c r="F107" s="10"/>
      <c r="G107" s="28"/>
      <c r="H107" s="28"/>
      <c r="L107" s="28"/>
      <c r="N107" s="28"/>
    </row>
    <row r="108" spans="3:14" ht="15">
      <c r="C108" s="10"/>
      <c r="D108" s="28"/>
      <c r="E108" s="10"/>
      <c r="F108" s="10"/>
      <c r="G108" s="28"/>
      <c r="H108" s="28"/>
      <c r="L108" s="28"/>
      <c r="N108" s="28"/>
    </row>
    <row r="109" spans="3:14" ht="15">
      <c r="C109" s="10"/>
      <c r="D109" s="28"/>
      <c r="E109" s="10"/>
      <c r="F109" s="10"/>
      <c r="G109" s="28"/>
      <c r="H109" s="28"/>
      <c r="L109" s="28"/>
      <c r="N109" s="28"/>
    </row>
    <row r="110" spans="3:14" ht="15">
      <c r="C110" s="10"/>
      <c r="D110" s="28"/>
      <c r="E110" s="10"/>
      <c r="F110" s="10"/>
      <c r="G110" s="28"/>
      <c r="H110" s="28"/>
      <c r="L110" s="28"/>
      <c r="N110" s="28"/>
    </row>
    <row r="111" spans="3:14" ht="15">
      <c r="C111" s="10"/>
      <c r="D111" s="28"/>
      <c r="E111" s="10"/>
      <c r="F111" s="10"/>
      <c r="G111" s="28"/>
      <c r="H111" s="28"/>
      <c r="L111" s="28"/>
      <c r="N111" s="28"/>
    </row>
    <row r="112" spans="3:14" ht="15">
      <c r="C112" s="10"/>
      <c r="D112" s="28"/>
      <c r="E112" s="10"/>
      <c r="F112" s="10"/>
      <c r="G112" s="28"/>
      <c r="H112" s="28"/>
      <c r="L112" s="28"/>
      <c r="N112" s="28"/>
    </row>
    <row r="113" spans="3:14" ht="15">
      <c r="C113" s="10"/>
      <c r="D113" s="28"/>
      <c r="E113" s="10"/>
      <c r="F113" s="10"/>
      <c r="G113" s="28"/>
      <c r="H113" s="28"/>
      <c r="L113" s="28"/>
      <c r="N113" s="28"/>
    </row>
    <row r="114" spans="3:14" ht="15">
      <c r="C114" s="10"/>
      <c r="D114" s="28"/>
      <c r="E114" s="10"/>
      <c r="F114" s="10"/>
      <c r="G114" s="28"/>
      <c r="H114" s="28"/>
      <c r="L114" s="28"/>
      <c r="N114" s="28"/>
    </row>
    <row r="115" spans="3:14" ht="15">
      <c r="C115" s="10"/>
      <c r="D115" s="28"/>
      <c r="E115" s="10"/>
      <c r="F115" s="10"/>
      <c r="G115" s="28"/>
      <c r="H115" s="28"/>
      <c r="L115" s="28"/>
      <c r="N115" s="28"/>
    </row>
    <row r="116" spans="3:14" ht="15">
      <c r="C116" s="10"/>
      <c r="D116" s="28"/>
      <c r="E116" s="10"/>
      <c r="F116" s="10"/>
      <c r="G116" s="28"/>
      <c r="H116" s="28"/>
      <c r="L116" s="28"/>
      <c r="N116" s="28"/>
    </row>
    <row r="117" spans="3:14" ht="15">
      <c r="C117" s="10"/>
      <c r="D117" s="28"/>
      <c r="E117" s="10"/>
      <c r="F117" s="10"/>
      <c r="G117" s="28"/>
      <c r="H117" s="28"/>
      <c r="L117" s="28"/>
      <c r="N117" s="28"/>
    </row>
    <row r="118" spans="3:14" ht="15">
      <c r="C118" s="10"/>
      <c r="D118" s="28"/>
      <c r="E118" s="10"/>
      <c r="F118" s="10"/>
      <c r="G118" s="28"/>
      <c r="H118" s="28"/>
      <c r="L118" s="28"/>
      <c r="N118" s="28"/>
    </row>
    <row r="119" spans="3:14" ht="15">
      <c r="C119" s="10"/>
      <c r="D119" s="28"/>
      <c r="E119" s="10"/>
      <c r="F119" s="10"/>
      <c r="G119" s="28"/>
      <c r="H119" s="28"/>
      <c r="L119" s="28"/>
      <c r="N119" s="28"/>
    </row>
    <row r="120" spans="3:14" ht="15">
      <c r="C120" s="10"/>
      <c r="D120" s="28"/>
      <c r="E120" s="10"/>
      <c r="F120" s="10"/>
      <c r="G120" s="28"/>
      <c r="H120" s="28"/>
      <c r="L120" s="28"/>
      <c r="N120" s="28"/>
    </row>
    <row r="121" spans="3:14" ht="15">
      <c r="C121" s="10"/>
      <c r="D121" s="28"/>
      <c r="E121" s="10"/>
      <c r="F121" s="10"/>
      <c r="G121" s="28"/>
      <c r="H121" s="28"/>
      <c r="L121" s="28"/>
      <c r="N121" s="28"/>
    </row>
    <row r="122" spans="3:14" ht="15">
      <c r="C122" s="10"/>
      <c r="D122" s="28"/>
      <c r="E122" s="10"/>
      <c r="F122" s="10"/>
      <c r="G122" s="28"/>
      <c r="H122" s="28"/>
      <c r="L122" s="28"/>
      <c r="N122" s="28"/>
    </row>
    <row r="123" spans="3:14" ht="15">
      <c r="C123" s="10"/>
      <c r="D123" s="28"/>
      <c r="E123" s="10"/>
      <c r="F123" s="10"/>
      <c r="G123" s="28"/>
      <c r="H123" s="28"/>
      <c r="L123" s="28"/>
      <c r="N123" s="28"/>
    </row>
    <row r="124" spans="3:14" ht="15">
      <c r="C124" s="10"/>
      <c r="D124" s="28"/>
      <c r="E124" s="10"/>
      <c r="F124" s="10"/>
      <c r="G124" s="28"/>
      <c r="H124" s="28"/>
      <c r="L124" s="28"/>
      <c r="N124" s="28"/>
    </row>
    <row r="125" spans="3:14" ht="15">
      <c r="C125" s="10"/>
      <c r="D125" s="28"/>
      <c r="E125" s="10"/>
      <c r="F125" s="10"/>
      <c r="G125" s="28"/>
      <c r="H125" s="28"/>
      <c r="L125" s="28"/>
      <c r="N125" s="28"/>
    </row>
    <row r="126" spans="3:14" ht="15">
      <c r="C126" s="10"/>
      <c r="D126" s="28"/>
      <c r="E126" s="10"/>
      <c r="F126" s="10"/>
      <c r="G126" s="28"/>
      <c r="H126" s="28"/>
      <c r="L126" s="28"/>
      <c r="N126" s="28"/>
    </row>
    <row r="127" spans="3:14" ht="15">
      <c r="C127" s="10"/>
      <c r="D127" s="28"/>
      <c r="E127" s="10"/>
      <c r="F127" s="10"/>
      <c r="G127" s="28"/>
      <c r="H127" s="28"/>
      <c r="L127" s="28"/>
      <c r="N127" s="28"/>
    </row>
    <row r="128" spans="3:14" ht="15">
      <c r="C128" s="10"/>
      <c r="D128" s="28"/>
      <c r="E128" s="10"/>
      <c r="F128" s="10"/>
      <c r="G128" s="28"/>
      <c r="H128" s="28"/>
      <c r="L128" s="28"/>
      <c r="N128" s="28"/>
    </row>
    <row r="129" spans="3:14" ht="15">
      <c r="C129" s="10"/>
      <c r="D129" s="28"/>
      <c r="E129" s="10"/>
      <c r="F129" s="10"/>
      <c r="G129" s="28"/>
      <c r="H129" s="28"/>
      <c r="L129" s="28"/>
      <c r="N129" s="28"/>
    </row>
    <row r="130" spans="3:14" ht="15">
      <c r="C130" s="10"/>
      <c r="D130" s="28"/>
      <c r="E130" s="10"/>
      <c r="F130" s="10"/>
      <c r="G130" s="28"/>
      <c r="H130" s="28"/>
      <c r="L130" s="28"/>
      <c r="N130" s="28"/>
    </row>
    <row r="131" spans="3:14" ht="15">
      <c r="C131" s="10"/>
      <c r="D131" s="28"/>
      <c r="E131" s="10"/>
      <c r="F131" s="10"/>
      <c r="G131" s="28"/>
      <c r="H131" s="28"/>
      <c r="L131" s="28"/>
      <c r="N131" s="28"/>
    </row>
    <row r="132" spans="3:14" ht="15">
      <c r="C132" s="10"/>
      <c r="D132" s="28"/>
      <c r="E132" s="10"/>
      <c r="F132" s="10"/>
      <c r="G132" s="28"/>
      <c r="H132" s="28"/>
      <c r="L132" s="28"/>
      <c r="N132" s="28"/>
    </row>
    <row r="133" spans="3:14" ht="15">
      <c r="C133" s="10"/>
      <c r="D133" s="28"/>
      <c r="E133" s="10"/>
      <c r="F133" s="10"/>
      <c r="G133" s="28"/>
      <c r="H133" s="28"/>
      <c r="L133" s="28"/>
      <c r="N133" s="28"/>
    </row>
    <row r="134" spans="3:14" ht="15">
      <c r="C134" s="10"/>
      <c r="D134" s="28"/>
      <c r="E134" s="10"/>
      <c r="F134" s="10"/>
      <c r="G134" s="28"/>
      <c r="H134" s="28"/>
      <c r="L134" s="28"/>
      <c r="N134" s="28"/>
    </row>
    <row r="135" spans="3:14" ht="15">
      <c r="C135" s="10"/>
      <c r="D135" s="28"/>
      <c r="E135" s="10"/>
      <c r="F135" s="10"/>
      <c r="G135" s="28"/>
      <c r="H135" s="28"/>
      <c r="L135" s="28"/>
      <c r="N135" s="28"/>
    </row>
    <row r="136" spans="3:14" ht="15">
      <c r="C136" s="10"/>
      <c r="D136" s="28"/>
      <c r="E136" s="10"/>
      <c r="F136" s="10"/>
      <c r="G136" s="28"/>
      <c r="H136" s="28"/>
      <c r="L136" s="28"/>
      <c r="N136" s="28"/>
    </row>
    <row r="137" spans="3:14" ht="15">
      <c r="C137" s="10"/>
      <c r="D137" s="28"/>
      <c r="E137" s="10"/>
      <c r="F137" s="10"/>
      <c r="G137" s="28"/>
      <c r="H137" s="28"/>
      <c r="L137" s="28"/>
      <c r="N137" s="28"/>
    </row>
    <row r="138" spans="3:14" ht="15">
      <c r="C138" s="10"/>
      <c r="D138" s="28"/>
      <c r="E138" s="10"/>
      <c r="F138" s="10"/>
      <c r="G138" s="28"/>
      <c r="H138" s="28"/>
      <c r="L138" s="28"/>
      <c r="N138" s="28"/>
    </row>
    <row r="139" spans="3:14" ht="15">
      <c r="C139" s="10"/>
      <c r="D139" s="28"/>
      <c r="E139" s="10"/>
      <c r="F139" s="10"/>
      <c r="G139" s="28"/>
      <c r="H139" s="28"/>
      <c r="L139" s="28"/>
      <c r="N139" s="28"/>
    </row>
    <row r="140" spans="3:14" ht="15">
      <c r="C140" s="10"/>
      <c r="D140" s="28"/>
      <c r="E140" s="10"/>
      <c r="F140" s="10"/>
      <c r="G140" s="28"/>
      <c r="H140" s="28"/>
      <c r="L140" s="28"/>
      <c r="N140" s="28"/>
    </row>
    <row r="141" spans="3:14" ht="15">
      <c r="C141" s="10"/>
      <c r="D141" s="28"/>
      <c r="E141" s="10"/>
      <c r="F141" s="10"/>
      <c r="G141" s="28"/>
      <c r="H141" s="28"/>
      <c r="L141" s="28"/>
      <c r="N141" s="28"/>
    </row>
    <row r="142" spans="3:14" ht="15">
      <c r="C142" s="10"/>
      <c r="D142" s="28"/>
      <c r="E142" s="10"/>
      <c r="F142" s="10"/>
      <c r="G142" s="28"/>
      <c r="H142" s="28"/>
      <c r="L142" s="28"/>
      <c r="N142" s="28"/>
    </row>
    <row r="143" spans="3:14" ht="15">
      <c r="C143" s="10"/>
      <c r="D143" s="28"/>
      <c r="E143" s="10"/>
      <c r="F143" s="10"/>
      <c r="G143" s="28"/>
      <c r="H143" s="28"/>
      <c r="L143" s="28"/>
      <c r="N143" s="28"/>
    </row>
    <row r="144" spans="3:14" ht="15">
      <c r="C144" s="10"/>
      <c r="D144" s="28"/>
      <c r="E144" s="10"/>
      <c r="F144" s="10"/>
      <c r="G144" s="28"/>
      <c r="H144" s="28"/>
      <c r="L144" s="28"/>
      <c r="N144" s="28"/>
    </row>
    <row r="145" spans="3:14" ht="15">
      <c r="C145" s="10"/>
      <c r="D145" s="28"/>
      <c r="E145" s="10"/>
      <c r="F145" s="10"/>
      <c r="G145" s="28"/>
      <c r="H145" s="28"/>
      <c r="L145" s="28"/>
      <c r="N145" s="28"/>
    </row>
    <row r="146" spans="3:14" ht="15">
      <c r="C146" s="10"/>
      <c r="D146" s="28"/>
      <c r="E146" s="10"/>
      <c r="F146" s="10"/>
      <c r="G146" s="28"/>
      <c r="H146" s="28"/>
      <c r="L146" s="28"/>
      <c r="N146" s="28"/>
    </row>
    <row r="147" spans="3:14" ht="15">
      <c r="C147" s="10"/>
      <c r="D147" s="28"/>
      <c r="E147" s="10"/>
      <c r="F147" s="10"/>
      <c r="G147" s="28"/>
      <c r="H147" s="28"/>
      <c r="L147" s="28"/>
      <c r="N147" s="28"/>
    </row>
    <row r="148" spans="3:14" ht="15">
      <c r="C148" s="10"/>
      <c r="D148" s="28"/>
      <c r="E148" s="10"/>
      <c r="F148" s="10"/>
      <c r="G148" s="28"/>
      <c r="H148" s="28"/>
      <c r="L148" s="28"/>
      <c r="N148" s="28"/>
    </row>
    <row r="149" spans="3:14" ht="15">
      <c r="C149" s="10"/>
      <c r="D149" s="28"/>
      <c r="E149" s="10"/>
      <c r="F149" s="10"/>
      <c r="G149" s="28"/>
      <c r="H149" s="28"/>
      <c r="L149" s="28"/>
      <c r="N149" s="28"/>
    </row>
    <row r="150" spans="3:14" ht="15">
      <c r="C150" s="10"/>
      <c r="D150" s="28"/>
      <c r="E150" s="10"/>
      <c r="F150" s="10"/>
      <c r="G150" s="28"/>
      <c r="H150" s="28"/>
      <c r="L150" s="28"/>
      <c r="N150" s="28"/>
    </row>
    <row r="151" spans="3:14" ht="15">
      <c r="C151" s="10"/>
      <c r="D151" s="28"/>
      <c r="E151" s="10"/>
      <c r="F151" s="10"/>
      <c r="G151" s="28"/>
      <c r="H151" s="28"/>
      <c r="L151" s="28"/>
      <c r="N151" s="28"/>
    </row>
    <row r="152" spans="3:14" ht="15">
      <c r="C152" s="10"/>
      <c r="D152" s="28"/>
      <c r="E152" s="10"/>
      <c r="F152" s="10"/>
      <c r="G152" s="28"/>
      <c r="H152" s="28"/>
      <c r="L152" s="28"/>
      <c r="N152" s="28"/>
    </row>
    <row r="153" spans="3:14" ht="15">
      <c r="C153" s="10"/>
      <c r="D153" s="28"/>
      <c r="E153" s="10"/>
      <c r="F153" s="10"/>
      <c r="G153" s="28"/>
      <c r="H153" s="28"/>
      <c r="L153" s="28"/>
      <c r="N153" s="28"/>
    </row>
    <row r="154" spans="3:14" ht="15">
      <c r="C154" s="10"/>
      <c r="D154" s="28"/>
      <c r="E154" s="10"/>
      <c r="F154" s="10"/>
      <c r="G154" s="28"/>
      <c r="H154" s="28"/>
      <c r="L154" s="28"/>
      <c r="N154" s="28"/>
    </row>
    <row r="155" spans="3:14" ht="15">
      <c r="C155" s="10"/>
      <c r="D155" s="28"/>
      <c r="E155" s="10"/>
      <c r="F155" s="10"/>
      <c r="G155" s="28"/>
      <c r="H155" s="28"/>
      <c r="L155" s="28"/>
      <c r="N155" s="28"/>
    </row>
    <row r="156" spans="3:14" ht="15">
      <c r="C156" s="10"/>
      <c r="D156" s="28"/>
      <c r="E156" s="10"/>
      <c r="F156" s="10"/>
      <c r="G156" s="28"/>
      <c r="H156" s="28"/>
      <c r="L156" s="28"/>
      <c r="N156" s="28"/>
    </row>
    <row r="157" spans="3:14" ht="15">
      <c r="C157" s="10"/>
      <c r="D157" s="28"/>
      <c r="E157" s="10"/>
      <c r="F157" s="10"/>
      <c r="G157" s="28"/>
      <c r="H157" s="28"/>
      <c r="L157" s="28"/>
      <c r="N157" s="28"/>
    </row>
    <row r="158" spans="3:14" ht="15">
      <c r="C158" s="10"/>
      <c r="D158" s="28"/>
      <c r="E158" s="10"/>
      <c r="F158" s="10"/>
      <c r="G158" s="28"/>
      <c r="H158" s="28"/>
      <c r="L158" s="28"/>
      <c r="N158" s="28"/>
    </row>
    <row r="159" spans="3:14" ht="15">
      <c r="C159" s="10"/>
      <c r="D159" s="28"/>
      <c r="E159" s="10"/>
      <c r="F159" s="10"/>
      <c r="G159" s="28"/>
      <c r="H159" s="28"/>
      <c r="L159" s="28"/>
      <c r="N159" s="28"/>
    </row>
    <row r="160" spans="3:14" ht="15">
      <c r="C160" s="10"/>
      <c r="D160" s="28"/>
      <c r="E160" s="10"/>
      <c r="F160" s="10"/>
      <c r="G160" s="28"/>
      <c r="H160" s="28"/>
      <c r="L160" s="28"/>
      <c r="N160" s="28"/>
    </row>
    <row r="161" spans="3:14" ht="15">
      <c r="C161" s="10"/>
      <c r="D161" s="28"/>
      <c r="E161" s="10"/>
      <c r="F161" s="10"/>
      <c r="G161" s="28"/>
      <c r="H161" s="28"/>
      <c r="L161" s="28"/>
      <c r="N161" s="28"/>
    </row>
    <row r="162" spans="3:14" ht="15">
      <c r="C162" s="10"/>
      <c r="D162" s="28"/>
      <c r="E162" s="10"/>
      <c r="F162" s="10"/>
      <c r="G162" s="28"/>
      <c r="H162" s="28"/>
      <c r="L162" s="28"/>
      <c r="N162" s="28"/>
    </row>
    <row r="163" spans="3:14" ht="15">
      <c r="C163" s="10"/>
      <c r="D163" s="28"/>
      <c r="E163" s="10"/>
      <c r="F163" s="10"/>
      <c r="G163" s="28"/>
      <c r="H163" s="28"/>
      <c r="L163" s="28"/>
      <c r="N163" s="28"/>
    </row>
    <row r="164" spans="3:14" ht="15">
      <c r="C164" s="10"/>
      <c r="D164" s="28"/>
      <c r="E164" s="10"/>
      <c r="F164" s="10"/>
      <c r="G164" s="28"/>
      <c r="H164" s="28"/>
      <c r="L164" s="28"/>
      <c r="N164" s="28"/>
    </row>
    <row r="165" spans="3:14" ht="15">
      <c r="C165" s="10"/>
      <c r="D165" s="28"/>
      <c r="E165" s="10"/>
      <c r="F165" s="10"/>
      <c r="G165" s="28"/>
      <c r="H165" s="28"/>
      <c r="L165" s="28"/>
      <c r="N165" s="28"/>
    </row>
    <row r="166" spans="3:14" ht="15">
      <c r="C166" s="10"/>
      <c r="D166" s="28"/>
      <c r="E166" s="10"/>
      <c r="F166" s="10"/>
      <c r="G166" s="28"/>
      <c r="H166" s="28"/>
      <c r="L166" s="28"/>
      <c r="N166" s="28"/>
    </row>
    <row r="167" spans="3:14" ht="15">
      <c r="C167" s="10"/>
      <c r="D167" s="28"/>
      <c r="E167" s="10"/>
      <c r="F167" s="10"/>
      <c r="G167" s="28"/>
      <c r="H167" s="28"/>
      <c r="L167" s="28"/>
      <c r="N167" s="28"/>
    </row>
    <row r="168" spans="3:14" ht="15">
      <c r="C168" s="10"/>
      <c r="D168" s="28"/>
      <c r="E168" s="10"/>
      <c r="F168" s="10"/>
      <c r="G168" s="28"/>
      <c r="H168" s="28"/>
      <c r="L168" s="28"/>
      <c r="N168" s="28"/>
    </row>
    <row r="169" spans="3:14" ht="15">
      <c r="C169" s="10"/>
      <c r="D169" s="28"/>
      <c r="E169" s="10"/>
      <c r="F169" s="10"/>
      <c r="G169" s="28"/>
      <c r="H169" s="28"/>
      <c r="L169" s="28"/>
      <c r="N169" s="28"/>
    </row>
    <row r="170" spans="3:14" ht="15">
      <c r="C170" s="10"/>
      <c r="D170" s="28"/>
      <c r="E170" s="10"/>
      <c r="F170" s="10"/>
      <c r="G170" s="28"/>
      <c r="H170" s="28"/>
      <c r="L170" s="28"/>
      <c r="N170" s="28"/>
    </row>
    <row r="171" spans="3:14" ht="15">
      <c r="C171" s="10"/>
      <c r="D171" s="28"/>
      <c r="E171" s="10"/>
      <c r="F171" s="10"/>
      <c r="G171" s="28"/>
      <c r="H171" s="28"/>
      <c r="L171" s="28"/>
      <c r="N171" s="28"/>
    </row>
    <row r="172" spans="3:14" ht="15">
      <c r="C172" s="10"/>
      <c r="D172" s="28"/>
      <c r="E172" s="10"/>
      <c r="F172" s="10"/>
      <c r="G172" s="28"/>
      <c r="H172" s="28"/>
      <c r="L172" s="28"/>
      <c r="N172" s="28"/>
    </row>
    <row r="173" spans="3:14" ht="15">
      <c r="C173" s="10"/>
      <c r="D173" s="28"/>
      <c r="E173" s="10"/>
      <c r="F173" s="10"/>
      <c r="G173" s="28"/>
      <c r="H173" s="28"/>
      <c r="L173" s="28"/>
      <c r="N173" s="28"/>
    </row>
    <row r="174" spans="3:14" ht="15">
      <c r="C174" s="10"/>
      <c r="D174" s="28"/>
      <c r="E174" s="10"/>
      <c r="F174" s="10"/>
      <c r="G174" s="28"/>
      <c r="H174" s="28"/>
      <c r="L174" s="28"/>
      <c r="N174" s="28"/>
    </row>
    <row r="175" spans="3:14" ht="15">
      <c r="C175" s="10"/>
      <c r="D175" s="28"/>
      <c r="E175" s="10"/>
      <c r="F175" s="10"/>
      <c r="G175" s="28"/>
      <c r="H175" s="28"/>
      <c r="L175" s="28"/>
      <c r="N175" s="28"/>
    </row>
    <row r="176" spans="3:14" ht="15">
      <c r="C176" s="10"/>
      <c r="D176" s="28"/>
      <c r="E176" s="10"/>
      <c r="F176" s="10"/>
      <c r="G176" s="28"/>
      <c r="H176" s="28"/>
      <c r="L176" s="28"/>
      <c r="N176" s="28"/>
    </row>
    <row r="177" spans="3:14" ht="15">
      <c r="C177" s="10"/>
      <c r="D177" s="28"/>
      <c r="E177" s="10"/>
      <c r="F177" s="10"/>
      <c r="G177" s="28"/>
      <c r="H177" s="28"/>
      <c r="L177" s="28"/>
      <c r="N177" s="28"/>
    </row>
    <row r="178" spans="3:14" ht="15">
      <c r="C178" s="10"/>
      <c r="D178" s="28"/>
      <c r="E178" s="10"/>
      <c r="F178" s="10"/>
      <c r="G178" s="28"/>
      <c r="H178" s="28"/>
      <c r="L178" s="28"/>
      <c r="N178" s="28"/>
    </row>
    <row r="179" spans="3:14" ht="15">
      <c r="C179" s="10"/>
      <c r="D179" s="28"/>
      <c r="E179" s="10"/>
      <c r="F179" s="10"/>
      <c r="G179" s="28"/>
      <c r="H179" s="28"/>
      <c r="L179" s="28"/>
      <c r="N179" s="28"/>
    </row>
    <row r="180" spans="3:14" ht="15">
      <c r="C180" s="10"/>
      <c r="D180" s="28"/>
      <c r="E180" s="10"/>
      <c r="F180" s="10"/>
      <c r="G180" s="28"/>
      <c r="H180" s="28"/>
      <c r="L180" s="28"/>
      <c r="N180" s="28"/>
    </row>
    <row r="181" spans="3:14" ht="15">
      <c r="C181" s="10"/>
      <c r="D181" s="28"/>
      <c r="E181" s="10"/>
      <c r="F181" s="10"/>
      <c r="G181" s="28"/>
      <c r="H181" s="28"/>
      <c r="L181" s="28"/>
      <c r="N181" s="28"/>
    </row>
    <row r="182" spans="3:14" ht="15">
      <c r="C182" s="10"/>
      <c r="D182" s="28"/>
      <c r="E182" s="10"/>
      <c r="F182" s="10"/>
      <c r="G182" s="28"/>
      <c r="H182" s="28"/>
      <c r="L182" s="28"/>
      <c r="N182" s="28"/>
    </row>
    <row r="183" spans="3:14" ht="15">
      <c r="C183" s="10"/>
      <c r="D183" s="28"/>
      <c r="E183" s="10"/>
      <c r="F183" s="10"/>
      <c r="G183" s="28"/>
      <c r="H183" s="28"/>
      <c r="L183" s="28"/>
      <c r="N183" s="28"/>
    </row>
    <row r="184" spans="3:14" ht="15">
      <c r="C184" s="10"/>
      <c r="D184" s="28"/>
      <c r="E184" s="10"/>
      <c r="F184" s="10"/>
      <c r="G184" s="28"/>
      <c r="H184" s="28"/>
      <c r="L184" s="28"/>
      <c r="N184" s="28"/>
    </row>
    <row r="185" spans="3:14" ht="15">
      <c r="C185" s="10"/>
      <c r="D185" s="28"/>
      <c r="E185" s="10"/>
      <c r="F185" s="10"/>
      <c r="G185" s="28"/>
      <c r="H185" s="28"/>
      <c r="L185" s="28"/>
      <c r="N185" s="28"/>
    </row>
    <row r="186" spans="3:14" ht="15">
      <c r="C186" s="10"/>
      <c r="D186" s="28"/>
      <c r="E186" s="10"/>
      <c r="F186" s="10"/>
      <c r="G186" s="28"/>
      <c r="H186" s="28"/>
      <c r="L186" s="28"/>
      <c r="N186" s="28"/>
    </row>
    <row r="187" spans="3:14" ht="15">
      <c r="C187" s="10"/>
      <c r="D187" s="28"/>
      <c r="E187" s="10"/>
      <c r="F187" s="10"/>
      <c r="G187" s="28"/>
      <c r="H187" s="28"/>
      <c r="L187" s="28"/>
      <c r="N187" s="28"/>
    </row>
    <row r="188" spans="3:14" ht="15">
      <c r="C188" s="10"/>
      <c r="D188" s="28"/>
      <c r="E188" s="10"/>
      <c r="F188" s="10"/>
      <c r="G188" s="28"/>
      <c r="H188" s="28"/>
      <c r="L188" s="28"/>
      <c r="N188" s="28"/>
    </row>
    <row r="189" spans="3:14" ht="15">
      <c r="C189" s="10"/>
      <c r="D189" s="28"/>
      <c r="E189" s="10"/>
      <c r="F189" s="10"/>
      <c r="G189" s="28"/>
      <c r="H189" s="28"/>
      <c r="L189" s="28"/>
      <c r="N189" s="28"/>
    </row>
    <row r="190" spans="3:14" ht="15">
      <c r="C190" s="10"/>
      <c r="D190" s="28"/>
      <c r="E190" s="10"/>
      <c r="F190" s="10"/>
      <c r="G190" s="28"/>
      <c r="H190" s="28"/>
      <c r="L190" s="28"/>
      <c r="N190" s="28"/>
    </row>
    <row r="191" spans="3:14" ht="15">
      <c r="C191" s="10"/>
      <c r="D191" s="28"/>
      <c r="E191" s="10"/>
      <c r="F191" s="10"/>
      <c r="G191" s="28"/>
      <c r="H191" s="28"/>
      <c r="L191" s="28"/>
      <c r="N191" s="28"/>
    </row>
    <row r="192" spans="3:14" ht="15">
      <c r="C192" s="10"/>
      <c r="D192" s="28"/>
      <c r="E192" s="10"/>
      <c r="F192" s="10"/>
      <c r="G192" s="28"/>
      <c r="H192" s="28"/>
      <c r="L192" s="28"/>
      <c r="N192" s="28"/>
    </row>
    <row r="193" spans="3:14" ht="15">
      <c r="C193" s="10"/>
      <c r="D193" s="28"/>
      <c r="E193" s="10"/>
      <c r="F193" s="10"/>
      <c r="G193" s="28"/>
      <c r="H193" s="28"/>
      <c r="L193" s="28"/>
      <c r="N193" s="28"/>
    </row>
    <row r="194" spans="3:14" ht="15">
      <c r="C194" s="10"/>
      <c r="D194" s="28"/>
      <c r="E194" s="10"/>
      <c r="F194" s="10"/>
      <c r="G194" s="28"/>
      <c r="H194" s="28"/>
      <c r="L194" s="28"/>
      <c r="N194" s="28"/>
    </row>
    <row r="195" spans="3:14" ht="15">
      <c r="C195" s="10"/>
      <c r="D195" s="28"/>
      <c r="E195" s="10"/>
      <c r="F195" s="10"/>
      <c r="G195" s="28"/>
      <c r="H195" s="28"/>
      <c r="L195" s="28"/>
      <c r="N195" s="28"/>
    </row>
    <row r="196" spans="3:14" ht="15">
      <c r="C196" s="10"/>
      <c r="D196" s="28"/>
      <c r="E196" s="10"/>
      <c r="F196" s="10"/>
      <c r="G196" s="28"/>
      <c r="H196" s="28"/>
      <c r="L196" s="28"/>
      <c r="N196" s="28"/>
    </row>
    <row r="197" spans="3:14" ht="15">
      <c r="C197" s="10"/>
      <c r="D197" s="28"/>
      <c r="E197" s="10"/>
      <c r="F197" s="10"/>
      <c r="G197" s="28"/>
      <c r="H197" s="28"/>
      <c r="L197" s="28"/>
      <c r="N197" s="28"/>
    </row>
    <row r="198" spans="3:14" ht="15">
      <c r="C198" s="10"/>
      <c r="D198" s="28"/>
      <c r="E198" s="10"/>
      <c r="F198" s="10"/>
      <c r="G198" s="28"/>
      <c r="H198" s="28"/>
      <c r="L198" s="28"/>
      <c r="N198" s="28"/>
    </row>
    <row r="199" spans="3:14" ht="15">
      <c r="C199" s="10"/>
      <c r="D199" s="28"/>
      <c r="E199" s="10"/>
      <c r="F199" s="10"/>
      <c r="G199" s="28"/>
      <c r="H199" s="28"/>
      <c r="L199" s="28"/>
      <c r="N199" s="28"/>
    </row>
    <row r="200" spans="3:14" ht="15">
      <c r="C200" s="10"/>
      <c r="D200" s="28"/>
      <c r="E200" s="10"/>
      <c r="F200" s="10"/>
      <c r="G200" s="28"/>
      <c r="H200" s="28"/>
      <c r="L200" s="28"/>
      <c r="N200" s="28"/>
    </row>
    <row r="201" spans="3:14" ht="15">
      <c r="C201" s="10"/>
      <c r="D201" s="28"/>
      <c r="E201" s="10"/>
      <c r="F201" s="10"/>
      <c r="G201" s="28"/>
      <c r="H201" s="28"/>
      <c r="L201" s="28"/>
      <c r="N201" s="28"/>
    </row>
    <row r="202" spans="3:14" ht="15">
      <c r="C202" s="10"/>
      <c r="D202" s="28"/>
      <c r="E202" s="10"/>
      <c r="F202" s="10"/>
      <c r="G202" s="28"/>
      <c r="H202" s="28"/>
      <c r="L202" s="28"/>
      <c r="N202" s="28"/>
    </row>
    <row r="203" spans="3:14" ht="15">
      <c r="C203" s="10"/>
      <c r="D203" s="28"/>
      <c r="E203" s="10"/>
      <c r="F203" s="10"/>
      <c r="G203" s="28"/>
      <c r="H203" s="28"/>
      <c r="L203" s="28"/>
      <c r="N203" s="28"/>
    </row>
    <row r="204" spans="3:14" ht="15">
      <c r="C204" s="10"/>
      <c r="D204" s="28"/>
      <c r="E204" s="10"/>
      <c r="F204" s="10"/>
      <c r="G204" s="28"/>
      <c r="H204" s="28"/>
      <c r="L204" s="28"/>
      <c r="N204" s="28"/>
    </row>
    <row r="205" spans="3:14" ht="15">
      <c r="C205" s="10"/>
      <c r="D205" s="28"/>
      <c r="E205" s="10"/>
      <c r="F205" s="10"/>
      <c r="G205" s="28"/>
      <c r="H205" s="28"/>
      <c r="L205" s="28"/>
      <c r="N205" s="28"/>
    </row>
    <row r="206" spans="3:14" ht="15">
      <c r="C206" s="10"/>
      <c r="D206" s="28"/>
      <c r="E206" s="10"/>
      <c r="F206" s="10"/>
      <c r="G206" s="28"/>
      <c r="H206" s="28"/>
      <c r="L206" s="28"/>
      <c r="N206" s="28"/>
    </row>
    <row r="207" spans="3:14" ht="15">
      <c r="C207" s="10"/>
      <c r="D207" s="28"/>
      <c r="E207" s="10"/>
      <c r="F207" s="10"/>
      <c r="G207" s="28"/>
      <c r="H207" s="28"/>
      <c r="L207" s="28"/>
      <c r="N207" s="28"/>
    </row>
    <row r="208" spans="3:14" ht="15">
      <c r="C208" s="10"/>
      <c r="D208" s="28"/>
      <c r="E208" s="10"/>
      <c r="F208" s="10"/>
      <c r="G208" s="28"/>
      <c r="H208" s="28"/>
      <c r="L208" s="28"/>
      <c r="N208" s="28"/>
    </row>
    <row r="209" spans="3:14" ht="15">
      <c r="C209" s="10"/>
      <c r="D209" s="28"/>
      <c r="E209" s="10"/>
      <c r="F209" s="10"/>
      <c r="G209" s="28"/>
      <c r="H209" s="28"/>
      <c r="L209" s="28"/>
      <c r="N209" s="28"/>
    </row>
    <row r="210" spans="3:14" ht="15">
      <c r="C210" s="10"/>
      <c r="D210" s="28"/>
      <c r="E210" s="10"/>
      <c r="F210" s="10"/>
      <c r="G210" s="28"/>
      <c r="H210" s="28"/>
      <c r="L210" s="28"/>
      <c r="N210" s="28"/>
    </row>
    <row r="211" spans="3:14" ht="15">
      <c r="C211" s="10"/>
      <c r="D211" s="28"/>
      <c r="E211" s="10"/>
      <c r="F211" s="10"/>
      <c r="G211" s="28"/>
      <c r="H211" s="28"/>
      <c r="L211" s="28"/>
      <c r="N211" s="28"/>
    </row>
    <row r="212" spans="3:14" ht="15">
      <c r="C212" s="10"/>
      <c r="D212" s="28"/>
      <c r="E212" s="10"/>
      <c r="F212" s="10"/>
      <c r="G212" s="28"/>
      <c r="H212" s="28"/>
      <c r="L212" s="28"/>
      <c r="N212" s="28"/>
    </row>
    <row r="213" spans="3:14" ht="15">
      <c r="C213" s="10"/>
      <c r="D213" s="28"/>
      <c r="E213" s="10"/>
      <c r="F213" s="10"/>
      <c r="G213" s="28"/>
      <c r="H213" s="28"/>
      <c r="L213" s="28"/>
      <c r="N213" s="28"/>
    </row>
    <row r="214" spans="3:14" ht="15">
      <c r="C214" s="10"/>
      <c r="D214" s="28"/>
      <c r="E214" s="10"/>
      <c r="F214" s="10"/>
      <c r="G214" s="28"/>
      <c r="H214" s="28"/>
      <c r="L214" s="28"/>
      <c r="N214" s="28"/>
    </row>
    <row r="215" spans="3:14" ht="15">
      <c r="C215" s="10"/>
      <c r="D215" s="28"/>
      <c r="E215" s="10"/>
      <c r="F215" s="10"/>
      <c r="G215" s="28"/>
      <c r="H215" s="28"/>
      <c r="L215" s="28"/>
      <c r="N215" s="28"/>
    </row>
    <row r="216" spans="3:14" ht="15">
      <c r="C216" s="10"/>
      <c r="D216" s="28"/>
      <c r="E216" s="10"/>
      <c r="F216" s="10"/>
      <c r="G216" s="28"/>
      <c r="H216" s="28"/>
      <c r="L216" s="28"/>
      <c r="N216" s="28"/>
    </row>
    <row r="217" spans="3:14" ht="15">
      <c r="C217" s="10"/>
      <c r="D217" s="28"/>
      <c r="E217" s="10"/>
      <c r="F217" s="10"/>
      <c r="G217" s="28"/>
      <c r="H217" s="28"/>
      <c r="L217" s="28"/>
      <c r="N217" s="28"/>
    </row>
    <row r="218" spans="3:14" ht="15">
      <c r="C218" s="10"/>
      <c r="D218" s="28"/>
      <c r="E218" s="10"/>
      <c r="F218" s="10"/>
      <c r="G218" s="28"/>
      <c r="H218" s="28"/>
      <c r="L218" s="28"/>
      <c r="N218" s="28"/>
    </row>
    <row r="219" spans="3:14" ht="15">
      <c r="C219" s="10"/>
      <c r="D219" s="28"/>
      <c r="E219" s="10"/>
      <c r="F219" s="10"/>
      <c r="G219" s="28"/>
      <c r="H219" s="28"/>
      <c r="L219" s="28"/>
      <c r="N219" s="28"/>
    </row>
    <row r="220" spans="3:14" ht="15">
      <c r="C220" s="10"/>
      <c r="D220" s="28"/>
      <c r="E220" s="10"/>
      <c r="F220" s="10"/>
      <c r="G220" s="28"/>
      <c r="H220" s="28"/>
      <c r="L220" s="28"/>
      <c r="N220" s="28"/>
    </row>
    <row r="221" spans="3:14" ht="15">
      <c r="C221" s="10"/>
      <c r="D221" s="28"/>
      <c r="E221" s="10"/>
      <c r="F221" s="10"/>
      <c r="G221" s="28"/>
      <c r="H221" s="28"/>
      <c r="L221" s="28"/>
      <c r="N221" s="28"/>
    </row>
    <row r="222" spans="3:14" ht="15">
      <c r="C222" s="10"/>
      <c r="D222" s="28"/>
      <c r="E222" s="10"/>
      <c r="F222" s="10"/>
      <c r="G222" s="28"/>
      <c r="H222" s="28"/>
      <c r="L222" s="28"/>
      <c r="N222" s="28"/>
    </row>
    <row r="223" spans="3:14" ht="15">
      <c r="C223" s="10"/>
      <c r="D223" s="28"/>
      <c r="E223" s="10"/>
      <c r="F223" s="10"/>
      <c r="G223" s="28"/>
      <c r="H223" s="28"/>
      <c r="L223" s="28"/>
      <c r="N223" s="28"/>
    </row>
    <row r="224" spans="3:14" ht="15">
      <c r="C224" s="10"/>
      <c r="D224" s="28"/>
      <c r="E224" s="10"/>
      <c r="F224" s="10"/>
      <c r="G224" s="28"/>
      <c r="H224" s="28"/>
      <c r="L224" s="28"/>
      <c r="N224" s="28"/>
    </row>
    <row r="225" spans="3:14" ht="15">
      <c r="C225" s="10"/>
      <c r="D225" s="28"/>
      <c r="E225" s="10"/>
      <c r="F225" s="10"/>
      <c r="G225" s="28"/>
      <c r="H225" s="28"/>
      <c r="L225" s="28"/>
      <c r="N225" s="28"/>
    </row>
    <row r="226" spans="3:14" ht="15">
      <c r="C226" s="10"/>
      <c r="D226" s="28"/>
      <c r="E226" s="10"/>
      <c r="F226" s="10"/>
      <c r="G226" s="28"/>
      <c r="H226" s="28"/>
      <c r="L226" s="28"/>
      <c r="N226" s="28"/>
    </row>
    <row r="227" spans="3:14" ht="15">
      <c r="C227" s="10"/>
      <c r="D227" s="28"/>
      <c r="E227" s="10"/>
      <c r="F227" s="10"/>
      <c r="G227" s="28"/>
      <c r="H227" s="28"/>
      <c r="L227" s="28"/>
      <c r="N227" s="28"/>
    </row>
  </sheetData>
  <sheetProtection password="C143" sheet="1" objects="1" scenarios="1" selectLockedCells="1"/>
  <mergeCells count="21">
    <mergeCell ref="L1:N1"/>
    <mergeCell ref="M34:M88"/>
    <mergeCell ref="N34:N88"/>
    <mergeCell ref="L34:L88"/>
    <mergeCell ref="L30:L32"/>
    <mergeCell ref="N30:N32"/>
    <mergeCell ref="M30:M32"/>
    <mergeCell ref="L27:L28"/>
    <mergeCell ref="L7:L26"/>
    <mergeCell ref="M7:M26"/>
    <mergeCell ref="N7:N26"/>
    <mergeCell ref="N27:N28"/>
    <mergeCell ref="M27:M28"/>
    <mergeCell ref="I90:K90"/>
    <mergeCell ref="I91:K91"/>
    <mergeCell ref="B1:E1"/>
    <mergeCell ref="B90:F90"/>
    <mergeCell ref="B91:F91"/>
    <mergeCell ref="B3:C4"/>
    <mergeCell ref="D3:E4"/>
    <mergeCell ref="F3:H4"/>
  </mergeCells>
  <conditionalFormatting sqref="B7:B88">
    <cfRule type="containsBlanks" priority="65" dxfId="34">
      <formula>LEN(TRIM(B7))=0</formula>
    </cfRule>
  </conditionalFormatting>
  <conditionalFormatting sqref="B7:B88">
    <cfRule type="cellIs" priority="60" dxfId="33" operator="greaterThanOrEqual">
      <formula>1</formula>
    </cfRule>
  </conditionalFormatting>
  <conditionalFormatting sqref="I7:I9 I35:I88">
    <cfRule type="notContainsBlanks" priority="32" dxfId="12">
      <formula>LEN(TRIM(I7))&gt;0</formula>
    </cfRule>
    <cfRule type="containsBlanks" priority="33" dxfId="11">
      <formula>LEN(TRIM(I7))=0</formula>
    </cfRule>
  </conditionalFormatting>
  <conditionalFormatting sqref="I7:I9 I35:I88">
    <cfRule type="notContainsBlanks" priority="31" dxfId="10">
      <formula>LEN(TRIM(I7))&gt;0</formula>
    </cfRule>
  </conditionalFormatting>
  <conditionalFormatting sqref="K7:K9 K35:K88">
    <cfRule type="cellIs" priority="29" dxfId="9" operator="equal">
      <formula>"NEVYHOVUJE"</formula>
    </cfRule>
    <cfRule type="cellIs" priority="30" dxfId="8" operator="equal">
      <formula>"VYHOVUJE"</formula>
    </cfRule>
  </conditionalFormatting>
  <conditionalFormatting sqref="I10:I11 I17 I23 I29">
    <cfRule type="notContainsBlanks" priority="27" dxfId="12">
      <formula>LEN(TRIM(I10))&gt;0</formula>
    </cfRule>
    <cfRule type="containsBlanks" priority="28" dxfId="11">
      <formula>LEN(TRIM(I10))=0</formula>
    </cfRule>
  </conditionalFormatting>
  <conditionalFormatting sqref="I10:I11 I17 I23 I29">
    <cfRule type="notContainsBlanks" priority="26" dxfId="10">
      <formula>LEN(TRIM(I10))&gt;0</formula>
    </cfRule>
  </conditionalFormatting>
  <conditionalFormatting sqref="K10:K11 K17 K23 K29">
    <cfRule type="cellIs" priority="24" dxfId="9" operator="equal">
      <formula>"NEVYHOVUJE"</formula>
    </cfRule>
    <cfRule type="cellIs" priority="25" dxfId="8" operator="equal">
      <formula>"VYHOVUJE"</formula>
    </cfRule>
  </conditionalFormatting>
  <conditionalFormatting sqref="I12:I13 I18:I19 I24:I25 I30:I31">
    <cfRule type="notContainsBlanks" priority="22" dxfId="12">
      <formula>LEN(TRIM(I12))&gt;0</formula>
    </cfRule>
    <cfRule type="containsBlanks" priority="23" dxfId="11">
      <formula>LEN(TRIM(I12))=0</formula>
    </cfRule>
  </conditionalFormatting>
  <conditionalFormatting sqref="I12:I13 I18:I19 I24:I25 I30:I31">
    <cfRule type="notContainsBlanks" priority="21" dxfId="10">
      <formula>LEN(TRIM(I12))&gt;0</formula>
    </cfRule>
  </conditionalFormatting>
  <conditionalFormatting sqref="K12:K13 K18:K19 K24:K25 K30:K31">
    <cfRule type="cellIs" priority="19" dxfId="9" operator="equal">
      <formula>"NEVYHOVUJE"</formula>
    </cfRule>
    <cfRule type="cellIs" priority="20" dxfId="8" operator="equal">
      <formula>"VYHOVUJE"</formula>
    </cfRule>
  </conditionalFormatting>
  <conditionalFormatting sqref="I14:I15 I20:I21 I26:I27 I32:I33">
    <cfRule type="notContainsBlanks" priority="17" dxfId="12">
      <formula>LEN(TRIM(I14))&gt;0</formula>
    </cfRule>
    <cfRule type="containsBlanks" priority="18" dxfId="11">
      <formula>LEN(TRIM(I14))=0</formula>
    </cfRule>
  </conditionalFormatting>
  <conditionalFormatting sqref="I14:I15 I20:I21 I26:I27 I32:I33">
    <cfRule type="notContainsBlanks" priority="16" dxfId="10">
      <formula>LEN(TRIM(I14))&gt;0</formula>
    </cfRule>
  </conditionalFormatting>
  <conditionalFormatting sqref="K14:K15 K20:K21 K26:K27 K32:K33">
    <cfRule type="cellIs" priority="14" dxfId="9" operator="equal">
      <formula>"NEVYHOVUJE"</formula>
    </cfRule>
    <cfRule type="cellIs" priority="15" dxfId="8" operator="equal">
      <formula>"VYHOVUJE"</formula>
    </cfRule>
  </conditionalFormatting>
  <conditionalFormatting sqref="I16 I22 I28 I34">
    <cfRule type="notContainsBlanks" priority="12" dxfId="12">
      <formula>LEN(TRIM(I16))&gt;0</formula>
    </cfRule>
    <cfRule type="containsBlanks" priority="13" dxfId="11">
      <formula>LEN(TRIM(I16))=0</formula>
    </cfRule>
  </conditionalFormatting>
  <conditionalFormatting sqref="I16 I22 I28 I34">
    <cfRule type="notContainsBlanks" priority="11" dxfId="10">
      <formula>LEN(TRIM(I16))&gt;0</formula>
    </cfRule>
  </conditionalFormatting>
  <conditionalFormatting sqref="K16 K22 K28 K34">
    <cfRule type="cellIs" priority="9" dxfId="9" operator="equal">
      <formula>"NEVYHOVUJE"</formula>
    </cfRule>
    <cfRule type="cellIs" priority="10" dxfId="8" operator="equal">
      <formula>"VYHOVUJE"</formula>
    </cfRule>
  </conditionalFormatting>
  <conditionalFormatting sqref="D7:D26">
    <cfRule type="containsBlanks" priority="8" dxfId="0">
      <formula>LEN(TRIM(D7))=0</formula>
    </cfRule>
  </conditionalFormatting>
  <conditionalFormatting sqref="D27:D28">
    <cfRule type="containsBlanks" priority="7" dxfId="0">
      <formula>LEN(TRIM(D27))=0</formula>
    </cfRule>
  </conditionalFormatting>
  <conditionalFormatting sqref="D29">
    <cfRule type="containsBlanks" priority="6" dxfId="0">
      <formula>LEN(TRIM(D29))=0</formula>
    </cfRule>
  </conditionalFormatting>
  <conditionalFormatting sqref="D30:D32">
    <cfRule type="containsBlanks" priority="5" dxfId="0">
      <formula>LEN(TRIM(D30))=0</formula>
    </cfRule>
  </conditionalFormatting>
  <conditionalFormatting sqref="D33">
    <cfRule type="containsBlanks" priority="4" dxfId="0">
      <formula>LEN(TRIM(D33))=0</formula>
    </cfRule>
  </conditionalFormatting>
  <conditionalFormatting sqref="D34:D86">
    <cfRule type="containsBlanks" priority="3" dxfId="0">
      <formula>LEN(TRIM(D34))=0</formula>
    </cfRule>
  </conditionalFormatting>
  <conditionalFormatting sqref="D87">
    <cfRule type="containsBlanks" priority="2" dxfId="0">
      <formula>LEN(TRIM(D87))=0</formula>
    </cfRule>
  </conditionalFormatting>
  <conditionalFormatting sqref="D88">
    <cfRule type="containsBlanks" priority="1" dxfId="0">
      <formula>LEN(TRIM(D88))=0</formula>
    </cfRule>
  </conditionalFormatting>
  <dataValidations count="1">
    <dataValidation type="list" showInputMessage="1" showErrorMessage="1" sqref="E7:E88">
      <formula1>"ks,bal,sada,"</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2019-07-04T12:16:39Z</cp:lastPrinted>
  <dcterms:created xsi:type="dcterms:W3CDTF">2014-03-05T12:43:32Z</dcterms:created>
  <dcterms:modified xsi:type="dcterms:W3CDTF">2019-07-08T04:50:24Z</dcterms:modified>
  <cp:category/>
  <cp:version/>
  <cp:contentType/>
  <cp:contentStatus/>
</cp:coreProperties>
</file>