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65521" yWindow="15" windowWidth="26295" windowHeight="12825" tabRatio="939" activeTab="0"/>
  </bookViews>
  <sheets>
    <sheet name="Nábytek" sheetId="22" r:id="rId1"/>
  </sheets>
  <definedNames>
    <definedName name="_xlnm.Print_Area" localSheetId="0">'Nábytek'!$B$1:$P$17</definedName>
  </definedNames>
  <calcPr calcId="145621"/>
</workbook>
</file>

<file path=xl/sharedStrings.xml><?xml version="1.0" encoding="utf-8"?>
<sst xmlns="http://schemas.openxmlformats.org/spreadsheetml/2006/main" count="53" uniqueCount="45">
  <si>
    <t>Množství</t>
  </si>
  <si>
    <t>Položka</t>
  </si>
  <si>
    <t>Obchodní název + typ</t>
  </si>
  <si>
    <t>CELKOVÁ MAXIMÁLNÍ CENA za celou VZ 
v Kč BEZ DPH</t>
  </si>
  <si>
    <t>Vyplní se automaticky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</si>
  <si>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</si>
  <si>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</si>
  <si>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</si>
  <si>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</si>
  <si>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</si>
  <si>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</si>
  <si>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</si>
  <si>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</si>
  <si>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V případě, že se dodavatel při předání zboží na některá uvedená tel. čísla nedovolá, bude v takovém případě volat tel. 377 631 320, 377 631 325.</t>
  </si>
  <si>
    <t>ks</t>
  </si>
  <si>
    <t>Nábytek pro ZČU  (II.) 024 - 2019 (N-(II.)-024-2019)</t>
  </si>
  <si>
    <t>Priloha_c._1_Kupni_smlouvy_technicka_specifikace_N-(II.)-024-2019</t>
  </si>
  <si>
    <t>Název</t>
  </si>
  <si>
    <t xml:space="preserve">Měrná jednotka [MJ] </t>
  </si>
  <si>
    <t xml:space="preserve">Popis </t>
  </si>
  <si>
    <t>Fakturace</t>
  </si>
  <si>
    <t>Společná faktura</t>
  </si>
  <si>
    <t xml:space="preserve">Obchodní podmínky NAD RÁMEC STANDARDNÍCH 
obchodních podmínek </t>
  </si>
  <si>
    <t>Včetně dopravy a montáže.</t>
  </si>
  <si>
    <t xml:space="preserve">Kontaktní osoba 
k převzetí zboží </t>
  </si>
  <si>
    <t>Mgr. art. Jana Potiron, ArtD.,
Tel.: 722 230 891</t>
  </si>
  <si>
    <t xml:space="preserve">Místo dodání </t>
  </si>
  <si>
    <t>Sedláčkova 31, 
301 00 Plzeň,
ZČU,
5.NP</t>
  </si>
  <si>
    <t xml:space="preserve">Maximální cena za jednotlivé položky 
 v Kč BEZ DPH </t>
  </si>
  <si>
    <r>
      <t xml:space="preserve">Výška 710mm, šířka 400mm, hloubka 400mm. 
4 stejné zásuvky s otevíráním na dotek. 
</t>
    </r>
    <r>
      <rPr>
        <b/>
        <sz val="11"/>
        <color theme="1"/>
        <rFont val="Calibri"/>
        <family val="2"/>
        <scheme val="minor"/>
      </rPr>
      <t xml:space="preserve">1 ks v barvě dub, 5 ks alpská bílá. </t>
    </r>
    <r>
      <rPr>
        <sz val="11"/>
        <color theme="1"/>
        <rFont val="Calibri"/>
        <family val="2"/>
        <scheme val="minor"/>
      </rPr>
      <t xml:space="preserve">
Detaily s uvedením typového materiálu viz
</t>
    </r>
    <r>
      <rPr>
        <sz val="11"/>
        <color rgb="FFFF0000"/>
        <rFont val="Calibri"/>
        <family val="2"/>
        <scheme val="minor"/>
      </rPr>
      <t>Priloha_c._2_Kupni_smlouvy_technicka_specifikace_N-(II.)-024-2019.pdf</t>
    </r>
  </si>
  <si>
    <r>
      <t xml:space="preserve">1300 x 750 x 36 mm stolová deska dub Halifax (musí být identická jako deska již nainstalované kuchyně), černá ocelová podnož o výšce 720 mm.
Detaily viz 
</t>
    </r>
    <r>
      <rPr>
        <sz val="11"/>
        <color rgb="FFFF0000"/>
        <rFont val="Calibri"/>
        <family val="2"/>
        <scheme val="minor"/>
      </rPr>
      <t>Priloha_c._2_Kupni_smlouvy_technicka_specifikace_N-(II.)-024-2019.pdf</t>
    </r>
  </si>
  <si>
    <r>
      <t xml:space="preserve">Lamino + ABS hrana 1800 x 750 x 36 mm. 
</t>
    </r>
    <r>
      <rPr>
        <b/>
        <sz val="11"/>
        <color theme="1"/>
        <rFont val="Calibri"/>
        <family val="2"/>
        <scheme val="minor"/>
      </rPr>
      <t xml:space="preserve">5 ks v barvě dub, 2 ks onyxově šedá. 
</t>
    </r>
    <r>
      <rPr>
        <sz val="11"/>
        <color theme="1"/>
        <rFont val="Calibri"/>
        <family val="2"/>
        <scheme val="minor"/>
      </rPr>
      <t xml:space="preserve">
Detaily s uvedením typového materiálu viz 
</t>
    </r>
    <r>
      <rPr>
        <sz val="11"/>
        <color rgb="FFFF0000"/>
        <rFont val="Calibri"/>
        <family val="2"/>
        <scheme val="minor"/>
      </rPr>
      <t>Priloha_c._2_Kupni_smlouvy_technicka_specifikace_N-(II.)-024-2019.pdf</t>
    </r>
  </si>
  <si>
    <r>
      <t xml:space="preserve">Výška 710 x šířka 750 x hloubka 250 mm. 
3x police. 
</t>
    </r>
    <r>
      <rPr>
        <b/>
        <sz val="11"/>
        <color theme="1"/>
        <rFont val="Calibri"/>
        <family val="2"/>
        <scheme val="minor"/>
      </rPr>
      <t xml:space="preserve">6 ks v barvě dub, 2 ks onyxově šedá. </t>
    </r>
    <r>
      <rPr>
        <sz val="11"/>
        <color theme="1"/>
        <rFont val="Calibri"/>
        <family val="2"/>
        <scheme val="minor"/>
      </rPr>
      <t xml:space="preserve">
Detaily s uvedením typového materiálu viz 
</t>
    </r>
    <r>
      <rPr>
        <sz val="11"/>
        <color rgb="FFFF0000"/>
        <rFont val="Calibri"/>
        <family val="2"/>
        <scheme val="minor"/>
      </rPr>
      <t>Priloha_c._2_Kupni_smlouvy_technicka_specifikace_N-(II.)-024-2019.pdf</t>
    </r>
  </si>
  <si>
    <t>C - Závěsná police</t>
  </si>
  <si>
    <t>B - Zásuvkový kontejner</t>
  </si>
  <si>
    <t>A - Pracovní deska stolu</t>
  </si>
  <si>
    <t>D - Věšákový panel</t>
  </si>
  <si>
    <r>
      <t xml:space="preserve">Výška 1900mm, šířka 750mm, hloubka 450mm. 
Vše lamino 18mm + ABS hrana, pochromovaná tyč. 
</t>
    </r>
    <r>
      <rPr>
        <b/>
        <sz val="11"/>
        <color theme="1"/>
        <rFont val="Calibri"/>
        <family val="2"/>
        <scheme val="minor"/>
      </rPr>
      <t xml:space="preserve">4 ks v barvě dub, 5 ks onyxově šedá. </t>
    </r>
    <r>
      <rPr>
        <sz val="11"/>
        <color theme="1"/>
        <rFont val="Calibri"/>
        <family val="2"/>
        <scheme val="minor"/>
      </rPr>
      <t xml:space="preserve">
Detaily s uvedením typového materiálu viz 
</t>
    </r>
    <r>
      <rPr>
        <sz val="11"/>
        <color rgb="FFFF0000"/>
        <rFont val="Calibri"/>
        <family val="2"/>
        <scheme val="minor"/>
      </rPr>
      <t>Priloha_c._2_Kupni_smlouvy_technicka_specifikace_N-(II.)-024-2019.pdf</t>
    </r>
  </si>
  <si>
    <t>E - Otevřená knihovna</t>
  </si>
  <si>
    <r>
      <t xml:space="preserve">Výška 710mm, šířka 1500mm, hloubka 400mm. 
Vše lamino 18mm + ABS hrana, pevná police, záda plné lamino 19mm.
</t>
    </r>
    <r>
      <rPr>
        <b/>
        <sz val="11"/>
        <color theme="1"/>
        <rFont val="Calibri"/>
        <family val="2"/>
        <scheme val="minor"/>
      </rPr>
      <t xml:space="preserve">1 ks v barvě dub, 6 ks alpská bílá. </t>
    </r>
    <r>
      <rPr>
        <sz val="11"/>
        <color theme="1"/>
        <rFont val="Calibri"/>
        <family val="2"/>
        <scheme val="minor"/>
      </rPr>
      <t xml:space="preserve">
Detaily s uvedením typového materiálu viz
</t>
    </r>
    <r>
      <rPr>
        <sz val="11"/>
        <color rgb="FFFF0000"/>
        <rFont val="Calibri"/>
        <family val="2"/>
        <scheme val="minor"/>
      </rPr>
      <t>Priloha_c._2_Kupni_smlouvy_technicka_specifikace_N-(II.)-024-2019.pdf</t>
    </r>
  </si>
  <si>
    <t>F - Otevřená knihovna malá</t>
  </si>
  <si>
    <r>
      <t xml:space="preserve">Výška 710mm, šířka 750mm, hloubka 400mm. 
Vše lamino 18mm + ABS hrana, pevná police, záda plné lamino 19mm. 
</t>
    </r>
    <r>
      <rPr>
        <b/>
        <sz val="11"/>
        <color theme="1"/>
        <rFont val="Calibri"/>
        <family val="2"/>
        <scheme val="minor"/>
      </rPr>
      <t xml:space="preserve">2 ks v barvě dub, 4 ks alpská bílá. </t>
    </r>
    <r>
      <rPr>
        <sz val="11"/>
        <color theme="1"/>
        <rFont val="Calibri"/>
        <family val="2"/>
        <scheme val="minor"/>
      </rPr>
      <t xml:space="preserve">
Detaily s uvedením typového materiálu viz 
</t>
    </r>
    <r>
      <rPr>
        <sz val="11"/>
        <color rgb="FFFF0000"/>
        <rFont val="Calibri"/>
        <family val="2"/>
        <scheme val="minor"/>
      </rPr>
      <t>Priloha_c._2_Kupni_smlouvy_technicka_specifikace_N-(II.)-024-2019.pdf</t>
    </r>
  </si>
  <si>
    <t xml:space="preserve">G - Skříňka </t>
  </si>
  <si>
    <r>
      <t xml:space="preserve">Výška 710mm, šířka 1500mm, hloubka 400mm. 
Vše lamino 18mm + ABS hrana, pevná police, záda plné lamino 18mm.
</t>
    </r>
    <r>
      <rPr>
        <b/>
        <sz val="11"/>
        <color theme="1"/>
        <rFont val="Calibri"/>
        <family val="2"/>
        <scheme val="minor"/>
      </rPr>
      <t>3 ks v barvě dub, 3 ks alpská bílá.</t>
    </r>
    <r>
      <rPr>
        <sz val="11"/>
        <color theme="1"/>
        <rFont val="Calibri"/>
        <family val="2"/>
        <scheme val="minor"/>
      </rPr>
      <t xml:space="preserve"> 
Detaily s uvedením typového materiálu viz 
</t>
    </r>
    <r>
      <rPr>
        <sz val="11"/>
        <color rgb="FFFF0000"/>
        <rFont val="Calibri"/>
        <family val="2"/>
        <scheme val="minor"/>
      </rPr>
      <t>Priloha_c._2_Kupni_smlouvy_technicka_specifikace_N-(II.)-024-2019.pdf</t>
    </r>
  </si>
  <si>
    <t>H - Stůl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</si>
</sst>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DDE9F7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/>
      <top style="thick"/>
      <bottom style="thin"/>
    </border>
    <border>
      <left style="medium"/>
      <right/>
      <top style="thin"/>
      <bottom style="thin"/>
    </border>
    <border>
      <left style="medium"/>
      <right/>
      <top style="thin"/>
      <bottom style="thick"/>
    </border>
    <border>
      <left/>
      <right style="medium"/>
      <top style="thick"/>
      <bottom style="thin"/>
    </border>
    <border>
      <left/>
      <right style="medium"/>
      <top style="thin"/>
      <bottom style="thin"/>
    </border>
    <border>
      <left/>
      <right style="medium"/>
      <top style="thin"/>
      <bottom style="thick"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medium"/>
      <right style="medium"/>
      <top style="thick"/>
      <bottom/>
    </border>
    <border>
      <left style="thick"/>
      <right style="medium"/>
      <top style="thin"/>
      <bottom style="thin"/>
    </border>
    <border>
      <left style="medium"/>
      <right style="medium"/>
      <top/>
      <bottom/>
    </border>
    <border>
      <left style="thick"/>
      <right style="medium"/>
      <top style="thin"/>
      <bottom style="thick"/>
    </border>
    <border>
      <left style="medium"/>
      <right style="medium"/>
      <top/>
      <bottom style="thick"/>
    </border>
    <border>
      <left/>
      <right/>
      <top style="thick"/>
      <bottom/>
    </border>
    <border>
      <left/>
      <right/>
      <top style="thick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7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Fill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4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3" borderId="5" xfId="0" applyFont="1" applyFill="1" applyBorder="1" applyAlignment="1" applyProtection="1">
      <alignment horizontal="center" vertical="center" wrapText="1"/>
      <protection/>
    </xf>
    <xf numFmtId="0" fontId="6" fillId="3" borderId="2" xfId="0" applyNumberFormat="1" applyFont="1" applyFill="1" applyBorder="1" applyAlignment="1" applyProtection="1">
      <alignment horizontal="left" vertical="center" wrapText="1" indent="1"/>
      <protection locked="0"/>
    </xf>
    <xf numFmtId="164" fontId="0" fillId="4" borderId="6" xfId="0" applyNumberFormat="1" applyFill="1" applyBorder="1" applyAlignment="1" applyProtection="1">
      <alignment horizontal="right" vertical="center" indent="1"/>
      <protection/>
    </xf>
    <xf numFmtId="164" fontId="0" fillId="4" borderId="7" xfId="0" applyNumberFormat="1" applyFill="1" applyBorder="1" applyAlignment="1" applyProtection="1">
      <alignment horizontal="right" vertical="center" indent="1"/>
      <protection/>
    </xf>
    <xf numFmtId="164" fontId="0" fillId="4" borderId="8" xfId="0" applyNumberFormat="1" applyFill="1" applyBorder="1" applyAlignment="1" applyProtection="1">
      <alignment horizontal="right" vertical="center" indent="1"/>
      <protection/>
    </xf>
    <xf numFmtId="164" fontId="6" fillId="3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9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 applyProtection="1">
      <alignment horizontal="center" vertical="center"/>
      <protection/>
    </xf>
    <xf numFmtId="165" fontId="0" fillId="0" borderId="10" xfId="0" applyNumberFormat="1" applyBorder="1" applyAlignment="1" applyProtection="1">
      <alignment horizontal="right" vertical="center" indent="1"/>
      <protection/>
    </xf>
    <xf numFmtId="0" fontId="2" fillId="3" borderId="12" xfId="0" applyNumberFormat="1" applyFont="1" applyFill="1" applyBorder="1" applyAlignment="1" applyProtection="1">
      <alignment horizontal="center" vertical="center" wrapText="1"/>
      <protection/>
    </xf>
    <xf numFmtId="0" fontId="3" fillId="3" borderId="12" xfId="0" applyNumberFormat="1" applyFont="1" applyFill="1" applyBorder="1" applyAlignment="1" applyProtection="1">
      <alignment horizontal="center" vertical="center" wrapText="1"/>
      <protection/>
    </xf>
    <xf numFmtId="164" fontId="6" fillId="3" borderId="3" xfId="0" applyNumberFormat="1" applyFont="1" applyFill="1" applyBorder="1" applyAlignment="1" applyProtection="1">
      <alignment horizontal="right" vertical="center" wrapText="1" indent="1"/>
      <protection locked="0"/>
    </xf>
    <xf numFmtId="0" fontId="2" fillId="3" borderId="5" xfId="0" applyNumberFormat="1" applyFont="1" applyFill="1" applyBorder="1" applyAlignment="1" applyProtection="1">
      <alignment horizontal="center" vertical="center" wrapText="1"/>
      <protection/>
    </xf>
    <xf numFmtId="0" fontId="3" fillId="5" borderId="12" xfId="0" applyNumberFormat="1" applyFont="1" applyFill="1" applyBorder="1" applyAlignment="1" applyProtection="1">
      <alignment horizontal="center" vertical="center" wrapText="1"/>
      <protection/>
    </xf>
    <xf numFmtId="0" fontId="3" fillId="5" borderId="4" xfId="0" applyNumberFormat="1" applyFont="1" applyFill="1" applyBorder="1" applyAlignment="1" applyProtection="1">
      <alignment horizontal="center" vertical="center" wrapText="1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0" fontId="6" fillId="3" borderId="1" xfId="0" applyNumberFormat="1" applyFont="1" applyFill="1" applyBorder="1" applyAlignment="1" applyProtection="1">
      <alignment horizontal="left" vertical="center" wrapText="1" indent="1"/>
      <protection locked="0"/>
    </xf>
    <xf numFmtId="164" fontId="6" fillId="3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9" xfId="0" applyNumberFormat="1" applyBorder="1" applyAlignment="1" applyProtection="1">
      <alignment horizontal="right" vertical="center" indent="1"/>
      <protection/>
    </xf>
    <xf numFmtId="0" fontId="6" fillId="3" borderId="3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11" xfId="0" applyNumberFormat="1" applyBorder="1" applyAlignment="1" applyProtection="1">
      <alignment horizontal="right" vertical="center" indent="1"/>
      <protection/>
    </xf>
    <xf numFmtId="0" fontId="2" fillId="5" borderId="12" xfId="0" applyNumberFormat="1" applyFont="1" applyFill="1" applyBorder="1" applyAlignment="1" applyProtection="1">
      <alignment horizontal="center" vertical="center" wrapText="1"/>
      <protection/>
    </xf>
    <xf numFmtId="0" fontId="5" fillId="2" borderId="0" xfId="0" applyNumberFormat="1" applyFont="1" applyFill="1" applyAlignment="1" applyProtection="1">
      <alignment horizontal="left" vertical="center"/>
      <protection/>
    </xf>
    <xf numFmtId="0" fontId="2" fillId="5" borderId="12" xfId="0" applyNumberFormat="1" applyFont="1" applyFill="1" applyBorder="1" applyAlignment="1" applyProtection="1">
      <alignment horizontal="center" vertical="center" wrapText="1"/>
      <protection/>
    </xf>
    <xf numFmtId="164" fontId="5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13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13" xfId="0" applyFill="1" applyBorder="1" applyProtection="1">
      <protection/>
    </xf>
    <xf numFmtId="164" fontId="0" fillId="0" borderId="0" xfId="0" applyNumberFormat="1" applyProtection="1">
      <protection/>
    </xf>
    <xf numFmtId="3" fontId="0" fillId="2" borderId="14" xfId="0" applyNumberFormat="1" applyFill="1" applyBorder="1" applyAlignment="1" applyProtection="1">
      <alignment horizontal="center" vertical="center" wrapText="1"/>
      <protection/>
    </xf>
    <xf numFmtId="0" fontId="0" fillId="4" borderId="1" xfId="0" applyNumberFormat="1" applyFont="1" applyFill="1" applyBorder="1" applyAlignment="1" applyProtection="1">
      <alignment horizontal="center" vertical="center" wrapText="1"/>
      <protection/>
    </xf>
    <xf numFmtId="3" fontId="0" fillId="4" borderId="1" xfId="0" applyNumberFormat="1" applyFill="1" applyBorder="1" applyAlignment="1" applyProtection="1">
      <alignment horizontal="center" vertical="center" wrapText="1"/>
      <protection/>
    </xf>
    <xf numFmtId="0" fontId="0" fillId="4" borderId="1" xfId="0" applyNumberFormat="1" applyFill="1" applyBorder="1" applyAlignment="1" applyProtection="1">
      <alignment horizontal="center" vertical="center" wrapText="1"/>
      <protection/>
    </xf>
    <xf numFmtId="0" fontId="0" fillId="4" borderId="1" xfId="0" applyNumberFormat="1" applyFont="1" applyFill="1" applyBorder="1" applyAlignment="1" applyProtection="1">
      <alignment vertical="center" wrapText="1"/>
      <protection/>
    </xf>
    <xf numFmtId="0" fontId="0" fillId="4" borderId="15" xfId="0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2" borderId="16" xfId="0" applyNumberFormat="1" applyFill="1" applyBorder="1" applyAlignment="1" applyProtection="1">
      <alignment horizontal="center" vertical="center" wrapText="1"/>
      <protection/>
    </xf>
    <xf numFmtId="0" fontId="0" fillId="4" borderId="2" xfId="0" applyNumberFormat="1" applyFont="1" applyFill="1" applyBorder="1" applyAlignment="1" applyProtection="1">
      <alignment horizontal="center" vertical="center" wrapText="1"/>
      <protection/>
    </xf>
    <xf numFmtId="3" fontId="0" fillId="4" borderId="2" xfId="0" applyNumberFormat="1" applyFill="1" applyBorder="1" applyAlignment="1" applyProtection="1">
      <alignment horizontal="center" vertical="center" wrapText="1"/>
      <protection/>
    </xf>
    <xf numFmtId="0" fontId="0" fillId="4" borderId="2" xfId="0" applyNumberFormat="1" applyFill="1" applyBorder="1" applyAlignment="1" applyProtection="1">
      <alignment horizontal="center" vertical="center" wrapText="1"/>
      <protection/>
    </xf>
    <xf numFmtId="0" fontId="0" fillId="4" borderId="2" xfId="0" applyNumberFormat="1" applyFont="1" applyFill="1" applyBorder="1" applyAlignment="1" applyProtection="1">
      <alignment vertical="center" wrapText="1"/>
      <protection/>
    </xf>
    <xf numFmtId="0" fontId="0" fillId="4" borderId="17" xfId="0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3" fontId="0" fillId="2" borderId="18" xfId="0" applyNumberFormat="1" applyFill="1" applyBorder="1" applyAlignment="1" applyProtection="1">
      <alignment horizontal="center" vertical="center" wrapText="1"/>
      <protection/>
    </xf>
    <xf numFmtId="0" fontId="0" fillId="4" borderId="3" xfId="0" applyNumberFormat="1" applyFont="1" applyFill="1" applyBorder="1" applyAlignment="1" applyProtection="1">
      <alignment horizontal="center" vertical="center" wrapText="1"/>
      <protection/>
    </xf>
    <xf numFmtId="3" fontId="0" fillId="4" borderId="3" xfId="0" applyNumberFormat="1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horizontal="center" vertical="center" wrapText="1"/>
      <protection/>
    </xf>
    <xf numFmtId="0" fontId="0" fillId="4" borderId="3" xfId="0" applyNumberFormat="1" applyFont="1" applyFill="1" applyBorder="1" applyAlignment="1" applyProtection="1">
      <alignment vertical="center" wrapText="1"/>
      <protection/>
    </xf>
    <xf numFmtId="0" fontId="0" fillId="4" borderId="19" xfId="0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5" borderId="12" xfId="0" applyNumberFormat="1" applyFill="1" applyBorder="1" applyAlignment="1" applyProtection="1">
      <alignment vertical="center" wrapText="1"/>
      <protection/>
    </xf>
    <xf numFmtId="0" fontId="0" fillId="5" borderId="22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12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NumberFormat="1" applyFill="1" applyBorder="1" applyProtection="1"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25"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2"/>
  <sheetViews>
    <sheetView tabSelected="1" zoomScale="80" zoomScaleNormal="80" workbookViewId="0" topLeftCell="G10">
      <selection activeCell="N14" sqref="N14"/>
    </sheetView>
  </sheetViews>
  <sheetFormatPr defaultColWidth="9.140625" defaultRowHeight="15"/>
  <cols>
    <col min="1" max="1" width="1.421875" style="61" customWidth="1"/>
    <col min="2" max="2" width="5.7109375" style="61" customWidth="1"/>
    <col min="3" max="3" width="37.8515625" style="9" customWidth="1"/>
    <col min="4" max="4" width="9.7109375" style="95" customWidth="1"/>
    <col min="5" max="5" width="10.57421875" style="13" customWidth="1"/>
    <col min="6" max="6" width="93.8515625" style="9" customWidth="1"/>
    <col min="7" max="7" width="30.421875" style="96" customWidth="1"/>
    <col min="8" max="8" width="23.57421875" style="96" customWidth="1"/>
    <col min="9" max="9" width="32.140625" style="14" customWidth="1"/>
    <col min="10" max="10" width="27.8515625" style="61" customWidth="1"/>
    <col min="11" max="11" width="22.140625" style="96" customWidth="1"/>
    <col min="12" max="12" width="20.421875" style="96" hidden="1" customWidth="1"/>
    <col min="13" max="13" width="20.8515625" style="61" customWidth="1"/>
    <col min="14" max="14" width="25.28125" style="61" customWidth="1"/>
    <col min="15" max="15" width="21.00390625" style="61" customWidth="1"/>
    <col min="16" max="16" width="19.421875" style="61" customWidth="1"/>
    <col min="17" max="16384" width="9.140625" style="61" customWidth="1"/>
  </cols>
  <sheetData>
    <row r="1" spans="2:16" s="14" customFormat="1" ht="24.6" customHeight="1">
      <c r="B1" s="41" t="s">
        <v>15</v>
      </c>
      <c r="C1" s="41"/>
      <c r="D1" s="41"/>
      <c r="E1" s="41"/>
      <c r="F1" s="9"/>
      <c r="G1" s="9"/>
      <c r="H1" s="9"/>
      <c r="K1" s="9"/>
      <c r="L1" s="9"/>
      <c r="N1" s="45" t="s">
        <v>16</v>
      </c>
      <c r="O1" s="45"/>
      <c r="P1" s="45"/>
    </row>
    <row r="2" spans="1:16" s="14" customFormat="1" ht="18.75" customHeight="1">
      <c r="A2" s="10"/>
      <c r="B2" s="10"/>
      <c r="C2" s="9"/>
      <c r="D2" s="7"/>
      <c r="E2" s="8"/>
      <c r="F2" s="9"/>
      <c r="G2" s="9"/>
      <c r="H2" s="10"/>
      <c r="I2" s="10"/>
      <c r="J2" s="10"/>
      <c r="K2" s="9"/>
      <c r="L2" s="9"/>
      <c r="M2" s="10"/>
      <c r="N2" s="46"/>
      <c r="P2" s="46"/>
    </row>
    <row r="3" spans="2:16" s="14" customFormat="1" ht="19.9" customHeight="1">
      <c r="B3" s="47"/>
      <c r="C3" s="48" t="s">
        <v>4</v>
      </c>
      <c r="D3" s="49"/>
      <c r="E3" s="49"/>
      <c r="F3" s="49"/>
      <c r="G3" s="50"/>
      <c r="H3" s="50"/>
      <c r="I3" s="50"/>
      <c r="J3" s="46"/>
      <c r="K3" s="51"/>
      <c r="L3" s="51"/>
      <c r="M3" s="46"/>
      <c r="N3" s="46"/>
      <c r="P3" s="46"/>
    </row>
    <row r="4" spans="2:16" s="14" customFormat="1" ht="19.9" customHeight="1" thickBot="1">
      <c r="B4" s="52"/>
      <c r="C4" s="48" t="s">
        <v>11</v>
      </c>
      <c r="D4" s="49"/>
      <c r="E4" s="49"/>
      <c r="F4" s="49"/>
      <c r="G4" s="49"/>
      <c r="H4" s="46"/>
      <c r="I4" s="46"/>
      <c r="J4" s="46"/>
      <c r="K4" s="9"/>
      <c r="L4" s="9"/>
      <c r="M4" s="46"/>
      <c r="N4" s="46"/>
      <c r="P4" s="46"/>
    </row>
    <row r="5" spans="2:14" s="14" customFormat="1" ht="37.5" customHeight="1" thickBot="1">
      <c r="B5" s="11"/>
      <c r="C5" s="12"/>
      <c r="D5" s="13"/>
      <c r="E5" s="13"/>
      <c r="F5" s="9"/>
      <c r="G5" s="18" t="s">
        <v>10</v>
      </c>
      <c r="H5" s="9"/>
      <c r="K5" s="9"/>
      <c r="L5" s="15"/>
      <c r="N5" s="31" t="s">
        <v>10</v>
      </c>
    </row>
    <row r="6" spans="2:16" s="14" customFormat="1" ht="85.5" customHeight="1" thickBot="1" thickTop="1">
      <c r="B6" s="16" t="s">
        <v>1</v>
      </c>
      <c r="C6" s="32" t="s">
        <v>17</v>
      </c>
      <c r="D6" s="32" t="s">
        <v>0</v>
      </c>
      <c r="E6" s="32" t="s">
        <v>18</v>
      </c>
      <c r="F6" s="32" t="s">
        <v>19</v>
      </c>
      <c r="G6" s="29" t="s">
        <v>2</v>
      </c>
      <c r="H6" s="32" t="s">
        <v>20</v>
      </c>
      <c r="I6" s="32" t="s">
        <v>22</v>
      </c>
      <c r="J6" s="40" t="s">
        <v>24</v>
      </c>
      <c r="K6" s="32" t="s">
        <v>26</v>
      </c>
      <c r="L6" s="32" t="s">
        <v>28</v>
      </c>
      <c r="M6" s="32" t="s">
        <v>5</v>
      </c>
      <c r="N6" s="28" t="s">
        <v>6</v>
      </c>
      <c r="O6" s="32" t="s">
        <v>7</v>
      </c>
      <c r="P6" s="32" t="s">
        <v>8</v>
      </c>
    </row>
    <row r="7" spans="1:16" ht="105.75" customHeight="1" thickTop="1">
      <c r="A7" s="53"/>
      <c r="B7" s="54">
        <v>1</v>
      </c>
      <c r="C7" s="55" t="s">
        <v>35</v>
      </c>
      <c r="D7" s="56">
        <v>7</v>
      </c>
      <c r="E7" s="57" t="s">
        <v>14</v>
      </c>
      <c r="F7" s="58" t="s">
        <v>31</v>
      </c>
      <c r="G7" s="35"/>
      <c r="H7" s="59" t="s">
        <v>21</v>
      </c>
      <c r="I7" s="60" t="s">
        <v>23</v>
      </c>
      <c r="J7" s="59" t="s">
        <v>25</v>
      </c>
      <c r="K7" s="59" t="s">
        <v>27</v>
      </c>
      <c r="L7" s="4">
        <f aca="true" t="shared" si="0" ref="L7:L14">D7*M7</f>
        <v>27300</v>
      </c>
      <c r="M7" s="20">
        <v>3900</v>
      </c>
      <c r="N7" s="36"/>
      <c r="O7" s="37">
        <f aca="true" t="shared" si="1" ref="O7:O14">D7*N7</f>
        <v>0</v>
      </c>
      <c r="P7" s="24" t="str">
        <f>IF(ISNUMBER(N7),IF(N7&gt;M7,"NEVYHOVUJE","VYHOVUJE")," ")</f>
        <v xml:space="preserve"> </v>
      </c>
    </row>
    <row r="8" spans="2:16" ht="117.75" customHeight="1">
      <c r="B8" s="62">
        <v>2</v>
      </c>
      <c r="C8" s="63" t="s">
        <v>34</v>
      </c>
      <c r="D8" s="64">
        <v>6</v>
      </c>
      <c r="E8" s="65" t="s">
        <v>14</v>
      </c>
      <c r="F8" s="66" t="s">
        <v>29</v>
      </c>
      <c r="G8" s="19"/>
      <c r="H8" s="67"/>
      <c r="I8" s="68"/>
      <c r="J8" s="67"/>
      <c r="K8" s="67"/>
      <c r="L8" s="5">
        <f t="shared" si="0"/>
        <v>63000</v>
      </c>
      <c r="M8" s="21">
        <v>10500</v>
      </c>
      <c r="N8" s="23"/>
      <c r="O8" s="27">
        <f t="shared" si="1"/>
        <v>0</v>
      </c>
      <c r="P8" s="25" t="str">
        <f aca="true" t="shared" si="2" ref="P8:P14">IF(ISNUMBER(N8),IF(N8&gt;M8,"NEVYHOVUJE","VYHOVUJE")," ")</f>
        <v xml:space="preserve"> </v>
      </c>
    </row>
    <row r="9" spans="2:16" ht="111.75" customHeight="1">
      <c r="B9" s="62">
        <v>3</v>
      </c>
      <c r="C9" s="63" t="s">
        <v>33</v>
      </c>
      <c r="D9" s="64">
        <v>8</v>
      </c>
      <c r="E9" s="65" t="s">
        <v>14</v>
      </c>
      <c r="F9" s="66" t="s">
        <v>32</v>
      </c>
      <c r="G9" s="19"/>
      <c r="H9" s="67"/>
      <c r="I9" s="68"/>
      <c r="J9" s="67"/>
      <c r="K9" s="67"/>
      <c r="L9" s="5">
        <f t="shared" si="0"/>
        <v>31200</v>
      </c>
      <c r="M9" s="21">
        <v>3900</v>
      </c>
      <c r="N9" s="23"/>
      <c r="O9" s="27">
        <f t="shared" si="1"/>
        <v>0</v>
      </c>
      <c r="P9" s="25" t="str">
        <f t="shared" si="2"/>
        <v xml:space="preserve"> </v>
      </c>
    </row>
    <row r="10" spans="2:16" ht="120" customHeight="1">
      <c r="B10" s="62">
        <v>4</v>
      </c>
      <c r="C10" s="63" t="s">
        <v>36</v>
      </c>
      <c r="D10" s="64">
        <v>9</v>
      </c>
      <c r="E10" s="65" t="s">
        <v>14</v>
      </c>
      <c r="F10" s="66" t="s">
        <v>37</v>
      </c>
      <c r="G10" s="19"/>
      <c r="H10" s="67"/>
      <c r="I10" s="68"/>
      <c r="J10" s="67"/>
      <c r="K10" s="67"/>
      <c r="L10" s="5">
        <f t="shared" si="0"/>
        <v>49500</v>
      </c>
      <c r="M10" s="21">
        <v>5500</v>
      </c>
      <c r="N10" s="23"/>
      <c r="O10" s="27">
        <f t="shared" si="1"/>
        <v>0</v>
      </c>
      <c r="P10" s="25" t="str">
        <f t="shared" si="2"/>
        <v xml:space="preserve"> </v>
      </c>
    </row>
    <row r="11" spans="2:16" ht="123" customHeight="1">
      <c r="B11" s="62">
        <v>5</v>
      </c>
      <c r="C11" s="63" t="s">
        <v>38</v>
      </c>
      <c r="D11" s="64">
        <v>7</v>
      </c>
      <c r="E11" s="65" t="s">
        <v>14</v>
      </c>
      <c r="F11" s="66" t="s">
        <v>39</v>
      </c>
      <c r="G11" s="19"/>
      <c r="H11" s="67"/>
      <c r="I11" s="68"/>
      <c r="J11" s="67"/>
      <c r="K11" s="67"/>
      <c r="L11" s="5">
        <f t="shared" si="0"/>
        <v>29400</v>
      </c>
      <c r="M11" s="21">
        <v>4200</v>
      </c>
      <c r="N11" s="23"/>
      <c r="O11" s="27">
        <f t="shared" si="1"/>
        <v>0</v>
      </c>
      <c r="P11" s="25" t="str">
        <f t="shared" si="2"/>
        <v xml:space="preserve"> </v>
      </c>
    </row>
    <row r="12" spans="2:16" ht="131.25" customHeight="1">
      <c r="B12" s="62">
        <v>6</v>
      </c>
      <c r="C12" s="63" t="s">
        <v>40</v>
      </c>
      <c r="D12" s="64">
        <v>6</v>
      </c>
      <c r="E12" s="65" t="s">
        <v>14</v>
      </c>
      <c r="F12" s="66" t="s">
        <v>41</v>
      </c>
      <c r="G12" s="19"/>
      <c r="H12" s="67"/>
      <c r="I12" s="68"/>
      <c r="J12" s="67"/>
      <c r="K12" s="67"/>
      <c r="L12" s="5">
        <f t="shared" si="0"/>
        <v>15600</v>
      </c>
      <c r="M12" s="21">
        <v>2600</v>
      </c>
      <c r="N12" s="23"/>
      <c r="O12" s="27">
        <f t="shared" si="1"/>
        <v>0</v>
      </c>
      <c r="P12" s="25" t="str">
        <f t="shared" si="2"/>
        <v xml:space="preserve"> </v>
      </c>
    </row>
    <row r="13" spans="2:16" ht="129.75" customHeight="1">
      <c r="B13" s="62">
        <v>7</v>
      </c>
      <c r="C13" s="63" t="s">
        <v>42</v>
      </c>
      <c r="D13" s="64">
        <v>6</v>
      </c>
      <c r="E13" s="65" t="s">
        <v>14</v>
      </c>
      <c r="F13" s="66" t="s">
        <v>43</v>
      </c>
      <c r="G13" s="19"/>
      <c r="H13" s="67"/>
      <c r="I13" s="68"/>
      <c r="J13" s="67"/>
      <c r="K13" s="67"/>
      <c r="L13" s="5">
        <f t="shared" si="0"/>
        <v>42000</v>
      </c>
      <c r="M13" s="21">
        <v>7000</v>
      </c>
      <c r="N13" s="23"/>
      <c r="O13" s="27">
        <f t="shared" si="1"/>
        <v>0</v>
      </c>
      <c r="P13" s="25" t="str">
        <f t="shared" si="2"/>
        <v xml:space="preserve"> </v>
      </c>
    </row>
    <row r="14" spans="2:16" ht="138.75" customHeight="1" thickBot="1">
      <c r="B14" s="69">
        <v>8</v>
      </c>
      <c r="C14" s="70" t="s">
        <v>44</v>
      </c>
      <c r="D14" s="71">
        <v>1</v>
      </c>
      <c r="E14" s="72" t="s">
        <v>14</v>
      </c>
      <c r="F14" s="73" t="s">
        <v>30</v>
      </c>
      <c r="G14" s="38"/>
      <c r="H14" s="74"/>
      <c r="I14" s="75"/>
      <c r="J14" s="74"/>
      <c r="K14" s="74"/>
      <c r="L14" s="6">
        <f t="shared" si="0"/>
        <v>9000</v>
      </c>
      <c r="M14" s="22">
        <v>9000</v>
      </c>
      <c r="N14" s="30"/>
      <c r="O14" s="39">
        <f t="shared" si="1"/>
        <v>0</v>
      </c>
      <c r="P14" s="26" t="str">
        <f t="shared" si="2"/>
        <v xml:space="preserve"> </v>
      </c>
    </row>
    <row r="15" spans="1:16" ht="13.7" customHeight="1" thickBot="1" thickTop="1">
      <c r="A15" s="76"/>
      <c r="B15" s="76"/>
      <c r="C15" s="77"/>
      <c r="D15" s="76"/>
      <c r="E15" s="77"/>
      <c r="F15" s="77"/>
      <c r="G15" s="78"/>
      <c r="H15" s="76"/>
      <c r="I15" s="77"/>
      <c r="J15" s="76"/>
      <c r="K15" s="76"/>
      <c r="L15" s="76"/>
      <c r="M15" s="76"/>
      <c r="N15" s="76"/>
      <c r="O15" s="79"/>
      <c r="P15" s="76"/>
    </row>
    <row r="16" spans="1:16" ht="60.75" customHeight="1" thickBot="1" thickTop="1">
      <c r="A16" s="80"/>
      <c r="B16" s="44" t="s">
        <v>12</v>
      </c>
      <c r="C16" s="44"/>
      <c r="D16" s="44"/>
      <c r="E16" s="44"/>
      <c r="F16" s="44"/>
      <c r="G16" s="44"/>
      <c r="H16" s="44"/>
      <c r="I16" s="81"/>
      <c r="J16" s="82"/>
      <c r="K16" s="82"/>
      <c r="L16" s="1"/>
      <c r="M16" s="33" t="s">
        <v>3</v>
      </c>
      <c r="N16" s="42" t="s">
        <v>9</v>
      </c>
      <c r="O16" s="83"/>
      <c r="P16" s="84"/>
    </row>
    <row r="17" spans="1:16" ht="33" customHeight="1" thickBot="1" thickTop="1">
      <c r="A17" s="80"/>
      <c r="B17" s="85" t="s">
        <v>13</v>
      </c>
      <c r="C17" s="85"/>
      <c r="D17" s="85"/>
      <c r="E17" s="85"/>
      <c r="F17" s="85"/>
      <c r="G17" s="85"/>
      <c r="H17" s="86"/>
      <c r="I17" s="17"/>
      <c r="J17" s="2"/>
      <c r="K17" s="2"/>
      <c r="L17" s="3"/>
      <c r="M17" s="34">
        <f>SUM(L7:L14)</f>
        <v>267000</v>
      </c>
      <c r="N17" s="43">
        <f>SUM(O7:O14)</f>
        <v>0</v>
      </c>
      <c r="O17" s="87"/>
      <c r="P17" s="88"/>
    </row>
    <row r="18" spans="1:16" ht="14.25" customHeight="1" thickTop="1">
      <c r="A18" s="80"/>
      <c r="B18" s="89"/>
      <c r="C18" s="90"/>
      <c r="D18" s="91"/>
      <c r="E18" s="92"/>
      <c r="F18" s="90"/>
      <c r="G18" s="93"/>
      <c r="H18" s="93"/>
      <c r="I18" s="94"/>
      <c r="J18" s="89"/>
      <c r="K18" s="93"/>
      <c r="L18" s="93"/>
      <c r="M18" s="89"/>
      <c r="N18" s="89"/>
      <c r="O18" s="89"/>
      <c r="P18" s="89"/>
    </row>
    <row r="19" spans="3:12" ht="15">
      <c r="C19" s="14"/>
      <c r="D19" s="61"/>
      <c r="E19" s="14"/>
      <c r="F19" s="14"/>
      <c r="G19" s="61"/>
      <c r="H19" s="61"/>
      <c r="K19" s="61"/>
      <c r="L19" s="61"/>
    </row>
    <row r="20" spans="3:12" ht="15">
      <c r="C20" s="14"/>
      <c r="D20" s="61"/>
      <c r="E20" s="14"/>
      <c r="F20" s="14"/>
      <c r="G20" s="61"/>
      <c r="H20" s="61"/>
      <c r="K20" s="61"/>
      <c r="L20" s="61"/>
    </row>
    <row r="21" spans="3:12" ht="15">
      <c r="C21" s="14"/>
      <c r="D21" s="61"/>
      <c r="E21" s="14"/>
      <c r="F21" s="14"/>
      <c r="G21" s="61"/>
      <c r="H21" s="61"/>
      <c r="K21" s="61"/>
      <c r="L21" s="61"/>
    </row>
    <row r="22" spans="3:12" ht="15">
      <c r="C22" s="14"/>
      <c r="D22" s="61"/>
      <c r="E22" s="14"/>
      <c r="F22" s="14"/>
      <c r="G22" s="61"/>
      <c r="H22" s="61"/>
      <c r="K22" s="61"/>
      <c r="L22" s="61"/>
    </row>
    <row r="23" spans="3:12" ht="15">
      <c r="C23" s="14"/>
      <c r="D23" s="61"/>
      <c r="E23" s="14"/>
      <c r="F23" s="14"/>
      <c r="G23" s="61"/>
      <c r="H23" s="61"/>
      <c r="K23" s="61"/>
      <c r="L23" s="61"/>
    </row>
    <row r="24" spans="3:12" ht="15">
      <c r="C24" s="14"/>
      <c r="D24" s="61"/>
      <c r="E24" s="14"/>
      <c r="F24" s="14"/>
      <c r="G24" s="61"/>
      <c r="H24" s="61"/>
      <c r="K24" s="61"/>
      <c r="L24" s="61"/>
    </row>
    <row r="25" spans="3:12" ht="15">
      <c r="C25" s="14"/>
      <c r="D25" s="61"/>
      <c r="E25" s="14"/>
      <c r="F25" s="14"/>
      <c r="G25" s="61"/>
      <c r="H25" s="61"/>
      <c r="K25" s="61"/>
      <c r="L25" s="61"/>
    </row>
    <row r="26" spans="3:12" ht="15">
      <c r="C26" s="14"/>
      <c r="D26" s="61"/>
      <c r="E26" s="14"/>
      <c r="F26" s="14"/>
      <c r="G26" s="61"/>
      <c r="H26" s="61"/>
      <c r="K26" s="61"/>
      <c r="L26" s="61"/>
    </row>
    <row r="27" spans="3:12" ht="15">
      <c r="C27" s="14"/>
      <c r="D27" s="61"/>
      <c r="E27" s="14"/>
      <c r="F27" s="14"/>
      <c r="G27" s="61"/>
      <c r="H27" s="61"/>
      <c r="K27" s="61"/>
      <c r="L27" s="61"/>
    </row>
    <row r="28" spans="3:12" ht="15">
      <c r="C28" s="14"/>
      <c r="D28" s="61"/>
      <c r="E28" s="14"/>
      <c r="F28" s="14"/>
      <c r="G28" s="61"/>
      <c r="H28" s="61"/>
      <c r="K28" s="61"/>
      <c r="L28" s="61"/>
    </row>
    <row r="29" spans="3:12" ht="15">
      <c r="C29" s="14"/>
      <c r="D29" s="61"/>
      <c r="E29" s="14"/>
      <c r="F29" s="14"/>
      <c r="G29" s="61"/>
      <c r="H29" s="61"/>
      <c r="K29" s="61"/>
      <c r="L29" s="61"/>
    </row>
    <row r="30" spans="3:12" ht="15">
      <c r="C30" s="14"/>
      <c r="D30" s="61"/>
      <c r="E30" s="14"/>
      <c r="F30" s="14"/>
      <c r="G30" s="61"/>
      <c r="H30" s="61"/>
      <c r="K30" s="61"/>
      <c r="L30" s="61"/>
    </row>
    <row r="31" spans="3:12" ht="15">
      <c r="C31" s="14"/>
      <c r="D31" s="61"/>
      <c r="E31" s="14"/>
      <c r="F31" s="14"/>
      <c r="G31" s="61"/>
      <c r="H31" s="61"/>
      <c r="K31" s="61"/>
      <c r="L31" s="61"/>
    </row>
    <row r="32" spans="3:12" ht="15">
      <c r="C32" s="14"/>
      <c r="D32" s="61"/>
      <c r="E32" s="14"/>
      <c r="F32" s="14"/>
      <c r="G32" s="61"/>
      <c r="H32" s="61"/>
      <c r="K32" s="61"/>
      <c r="L32" s="61"/>
    </row>
    <row r="33" spans="3:12" ht="15">
      <c r="C33" s="14"/>
      <c r="D33" s="61"/>
      <c r="E33" s="14"/>
      <c r="F33" s="14"/>
      <c r="G33" s="61"/>
      <c r="H33" s="61"/>
      <c r="K33" s="61"/>
      <c r="L33" s="61"/>
    </row>
    <row r="34" spans="3:12" ht="15">
      <c r="C34" s="14"/>
      <c r="D34" s="61"/>
      <c r="E34" s="14"/>
      <c r="F34" s="14"/>
      <c r="G34" s="61"/>
      <c r="H34" s="61"/>
      <c r="K34" s="61"/>
      <c r="L34" s="61"/>
    </row>
    <row r="35" spans="3:12" ht="15">
      <c r="C35" s="14"/>
      <c r="D35" s="61"/>
      <c r="E35" s="14"/>
      <c r="F35" s="14"/>
      <c r="G35" s="61"/>
      <c r="H35" s="61"/>
      <c r="K35" s="61"/>
      <c r="L35" s="61"/>
    </row>
    <row r="36" spans="3:12" ht="15">
      <c r="C36" s="14"/>
      <c r="D36" s="61"/>
      <c r="E36" s="14"/>
      <c r="F36" s="14"/>
      <c r="G36" s="61"/>
      <c r="H36" s="61"/>
      <c r="K36" s="61"/>
      <c r="L36" s="61"/>
    </row>
    <row r="37" spans="3:12" ht="15">
      <c r="C37" s="14"/>
      <c r="D37" s="61"/>
      <c r="E37" s="14"/>
      <c r="F37" s="14"/>
      <c r="G37" s="61"/>
      <c r="H37" s="61"/>
      <c r="K37" s="61"/>
      <c r="L37" s="61"/>
    </row>
    <row r="38" spans="3:12" ht="15">
      <c r="C38" s="14"/>
      <c r="D38" s="61"/>
      <c r="E38" s="14"/>
      <c r="F38" s="14"/>
      <c r="G38" s="61"/>
      <c r="H38" s="61"/>
      <c r="K38" s="61"/>
      <c r="L38" s="61"/>
    </row>
    <row r="39" spans="3:12" ht="15">
      <c r="C39" s="14"/>
      <c r="D39" s="61"/>
      <c r="E39" s="14"/>
      <c r="F39" s="14"/>
      <c r="G39" s="61"/>
      <c r="H39" s="61"/>
      <c r="K39" s="61"/>
      <c r="L39" s="61"/>
    </row>
    <row r="40" spans="3:12" ht="15">
      <c r="C40" s="14"/>
      <c r="D40" s="61"/>
      <c r="E40" s="14"/>
      <c r="F40" s="14"/>
      <c r="G40" s="61"/>
      <c r="H40" s="61"/>
      <c r="K40" s="61"/>
      <c r="L40" s="61"/>
    </row>
    <row r="41" spans="3:12" ht="15">
      <c r="C41" s="14"/>
      <c r="D41" s="61"/>
      <c r="E41" s="14"/>
      <c r="F41" s="14"/>
      <c r="G41" s="61"/>
      <c r="H41" s="61"/>
      <c r="K41" s="61"/>
      <c r="L41" s="61"/>
    </row>
    <row r="42" spans="3:12" ht="15">
      <c r="C42" s="14"/>
      <c r="D42" s="61"/>
      <c r="E42" s="14"/>
      <c r="F42" s="14"/>
      <c r="G42" s="61"/>
      <c r="H42" s="61"/>
      <c r="K42" s="61"/>
      <c r="L42" s="61"/>
    </row>
    <row r="43" spans="3:12" ht="15">
      <c r="C43" s="14"/>
      <c r="D43" s="61"/>
      <c r="E43" s="14"/>
      <c r="F43" s="14"/>
      <c r="G43" s="61"/>
      <c r="H43" s="61"/>
      <c r="K43" s="61"/>
      <c r="L43" s="61"/>
    </row>
    <row r="44" spans="3:12" ht="15">
      <c r="C44" s="14"/>
      <c r="D44" s="61"/>
      <c r="E44" s="14"/>
      <c r="F44" s="14"/>
      <c r="G44" s="61"/>
      <c r="H44" s="61"/>
      <c r="K44" s="61"/>
      <c r="L44" s="61"/>
    </row>
    <row r="45" spans="3:12" ht="15">
      <c r="C45" s="14"/>
      <c r="D45" s="61"/>
      <c r="E45" s="14"/>
      <c r="F45" s="14"/>
      <c r="G45" s="61"/>
      <c r="H45" s="61"/>
      <c r="K45" s="61"/>
      <c r="L45" s="61"/>
    </row>
    <row r="46" spans="3:12" ht="15">
      <c r="C46" s="14"/>
      <c r="D46" s="61"/>
      <c r="E46" s="14"/>
      <c r="F46" s="14"/>
      <c r="G46" s="61"/>
      <c r="H46" s="61"/>
      <c r="K46" s="61"/>
      <c r="L46" s="61"/>
    </row>
    <row r="47" spans="3:12" ht="15">
      <c r="C47" s="14"/>
      <c r="D47" s="61"/>
      <c r="E47" s="14"/>
      <c r="F47" s="14"/>
      <c r="G47" s="61"/>
      <c r="H47" s="61"/>
      <c r="K47" s="61"/>
      <c r="L47" s="61"/>
    </row>
    <row r="48" spans="3:12" ht="15">
      <c r="C48" s="14"/>
      <c r="D48" s="61"/>
      <c r="E48" s="14"/>
      <c r="F48" s="14"/>
      <c r="G48" s="61"/>
      <c r="H48" s="61"/>
      <c r="K48" s="61"/>
      <c r="L48" s="61"/>
    </row>
    <row r="49" spans="3:12" ht="15">
      <c r="C49" s="14"/>
      <c r="D49" s="61"/>
      <c r="E49" s="14"/>
      <c r="F49" s="14"/>
      <c r="G49" s="61"/>
      <c r="H49" s="61"/>
      <c r="K49" s="61"/>
      <c r="L49" s="61"/>
    </row>
    <row r="50" spans="3:12" ht="15">
      <c r="C50" s="14"/>
      <c r="D50" s="61"/>
      <c r="E50" s="14"/>
      <c r="F50" s="14"/>
      <c r="G50" s="61"/>
      <c r="H50" s="61"/>
      <c r="K50" s="61"/>
      <c r="L50" s="61"/>
    </row>
    <row r="51" spans="3:12" ht="15">
      <c r="C51" s="14"/>
      <c r="D51" s="61"/>
      <c r="E51" s="14"/>
      <c r="F51" s="14"/>
      <c r="G51" s="61"/>
      <c r="H51" s="61"/>
      <c r="K51" s="61"/>
      <c r="L51" s="61"/>
    </row>
    <row r="52" spans="3:12" ht="15">
      <c r="C52" s="14"/>
      <c r="D52" s="61"/>
      <c r="E52" s="14"/>
      <c r="F52" s="14"/>
      <c r="G52" s="61"/>
      <c r="H52" s="61"/>
      <c r="K52" s="61"/>
      <c r="L52" s="61"/>
    </row>
  </sheetData>
  <sheetProtection password="C143" sheet="1" objects="1" scenarios="1" selectLockedCells="1"/>
  <mergeCells count="10">
    <mergeCell ref="B1:E1"/>
    <mergeCell ref="B17:G17"/>
    <mergeCell ref="N16:P16"/>
    <mergeCell ref="N17:P17"/>
    <mergeCell ref="B16:H16"/>
    <mergeCell ref="N1:P1"/>
    <mergeCell ref="H7:H14"/>
    <mergeCell ref="I7:I14"/>
    <mergeCell ref="J7:J14"/>
    <mergeCell ref="K7:K14"/>
  </mergeCells>
  <conditionalFormatting sqref="B7:B14 D7:D11 D13:D14">
    <cfRule type="containsBlanks" priority="26" dxfId="0">
      <formula>LEN(TRIM(B7))=0</formula>
    </cfRule>
  </conditionalFormatting>
  <conditionalFormatting sqref="B7:B14">
    <cfRule type="cellIs" priority="25" dxfId="23" operator="greaterThanOrEqual">
      <formula>1</formula>
    </cfRule>
  </conditionalFormatting>
  <conditionalFormatting sqref="P7">
    <cfRule type="cellIs" priority="23" dxfId="20" operator="equal">
      <formula>"NEVYHOVUJE"</formula>
    </cfRule>
    <cfRule type="cellIs" priority="24" dxfId="19" operator="equal">
      <formula>"VYHOVUJE"</formula>
    </cfRule>
  </conditionalFormatting>
  <conditionalFormatting sqref="P8:P14">
    <cfRule type="cellIs" priority="21" dxfId="20" operator="equal">
      <formula>"NEVYHOVUJE"</formula>
    </cfRule>
    <cfRule type="cellIs" priority="22" dxfId="19" operator="equal">
      <formula>"VYHOVUJE"</formula>
    </cfRule>
  </conditionalFormatting>
  <conditionalFormatting sqref="G7">
    <cfRule type="notContainsBlanks" priority="18" dxfId="5">
      <formula>LEN(TRIM(G7))&gt;0</formula>
    </cfRule>
    <cfRule type="containsBlanks" priority="19" dxfId="4">
      <formula>LEN(TRIM(G7))=0</formula>
    </cfRule>
  </conditionalFormatting>
  <conditionalFormatting sqref="G7">
    <cfRule type="notContainsBlanks" priority="17" dxfId="3">
      <formula>LEN(TRIM(G7))&gt;0</formula>
    </cfRule>
  </conditionalFormatting>
  <conditionalFormatting sqref="G7">
    <cfRule type="notContainsBlanks" priority="16" dxfId="10">
      <formula>LEN(TRIM(G7))&gt;0</formula>
    </cfRule>
    <cfRule type="containsBlanks" priority="20" dxfId="4">
      <formula>LEN(TRIM(G7))=0</formula>
    </cfRule>
  </conditionalFormatting>
  <conditionalFormatting sqref="G8:G14">
    <cfRule type="notContainsBlanks" priority="13" dxfId="5">
      <formula>LEN(TRIM(G8))&gt;0</formula>
    </cfRule>
    <cfRule type="containsBlanks" priority="14" dxfId="4">
      <formula>LEN(TRIM(G8))=0</formula>
    </cfRule>
  </conditionalFormatting>
  <conditionalFormatting sqref="G8:G14">
    <cfRule type="notContainsBlanks" priority="12" dxfId="3">
      <formula>LEN(TRIM(G8))&gt;0</formula>
    </cfRule>
  </conditionalFormatting>
  <conditionalFormatting sqref="G8:G14">
    <cfRule type="notContainsBlanks" priority="11" dxfId="10">
      <formula>LEN(TRIM(G8))&gt;0</formula>
    </cfRule>
    <cfRule type="containsBlanks" priority="15" dxfId="4">
      <formula>LEN(TRIM(G8))=0</formula>
    </cfRule>
  </conditionalFormatting>
  <conditionalFormatting sqref="N7">
    <cfRule type="notContainsBlanks" priority="9" dxfId="5">
      <formula>LEN(TRIM(N7))&gt;0</formula>
    </cfRule>
    <cfRule type="containsBlanks" priority="10" dxfId="4">
      <formula>LEN(TRIM(N7))=0</formula>
    </cfRule>
  </conditionalFormatting>
  <conditionalFormatting sqref="N7">
    <cfRule type="notContainsBlanks" priority="8" dxfId="3">
      <formula>LEN(TRIM(N7))&gt;0</formula>
    </cfRule>
  </conditionalFormatting>
  <conditionalFormatting sqref="N8:N14">
    <cfRule type="notContainsBlanks" priority="6" dxfId="5">
      <formula>LEN(TRIM(N8))&gt;0</formula>
    </cfRule>
    <cfRule type="containsBlanks" priority="7" dxfId="4">
      <formula>LEN(TRIM(N8))=0</formula>
    </cfRule>
  </conditionalFormatting>
  <conditionalFormatting sqref="N8:N14">
    <cfRule type="notContainsBlanks" priority="5" dxfId="3">
      <formula>LEN(TRIM(N8))&gt;0</formula>
    </cfRule>
  </conditionalFormatting>
  <conditionalFormatting sqref="D11">
    <cfRule type="containsBlanks" priority="3" dxfId="0">
      <formula>LEN(TRIM(D11))=0</formula>
    </cfRule>
  </conditionalFormatting>
  <conditionalFormatting sqref="D12">
    <cfRule type="containsBlanks" priority="2" dxfId="0">
      <formula>LEN(TRIM(D12))=0</formula>
    </cfRule>
  </conditionalFormatting>
  <conditionalFormatting sqref="D12">
    <cfRule type="containsBlanks" priority="1" dxfId="0">
      <formula>LEN(TRIM(D12))=0</formula>
    </cfRule>
  </conditionalFormatting>
  <dataValidations count="1">
    <dataValidation type="list" showInputMessage="1" showErrorMessage="1" sqref="E7:E14">
      <formula1>"ks,bal,sada,"</formula1>
    </dataValidation>
  </dataValidations>
  <printOptions/>
  <pageMargins left="0.15748031496062992" right="0.15748031496062992" top="0.15748031496062992" bottom="0.15748031496062992" header="0.15748031496062992" footer="0.15748031496062992"/>
  <pageSetup fitToHeight="1" fitToWidth="1"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2019-07-04T06:05:10Z</cp:lastPrinted>
  <dcterms:created xsi:type="dcterms:W3CDTF">2014-03-05T12:43:32Z</dcterms:created>
  <dcterms:modified xsi:type="dcterms:W3CDTF">2019-07-10T08:05:53Z</dcterms:modified>
  <cp:category/>
  <cp:version/>
  <cp:contentType/>
  <cp:contentStatus/>
</cp:coreProperties>
</file>