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<sst xmlns="http://schemas.openxmlformats.org/spreadsheetml/2006/main" count="55" uniqueCount="46">
  <si>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</si>
  <si>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</si>
  <si>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</si>
  <si>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</si>
  <si>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</si>
  <si>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</si>
  <si>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</si>
  <si>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</si>
  <si>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</si>
  <si>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</si>
  <si>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</si>
  <si>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</si>
  <si>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</si>
  <si>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</si>
  <si>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Kancelářská židle</t>
  </si>
  <si>
    <t>ks</t>
  </si>
  <si>
    <t>Nábytek pro ZČU  (II.) 014 - 2019 (N-(II.)-014-2019)</t>
  </si>
  <si>
    <t>Priloha_c._1_Kupni_smlouvy_technicka_specifikace_N-(II.)-014-2019</t>
  </si>
  <si>
    <t xml:space="preserve">Název </t>
  </si>
  <si>
    <t xml:space="preserve">Měrná jednotka [MJ] </t>
  </si>
  <si>
    <t xml:space="preserve">Popis </t>
  </si>
  <si>
    <t>Ilustrační obrázek</t>
  </si>
  <si>
    <t>Židle otočná kancelářská s područkami</t>
  </si>
  <si>
    <t>Kancelářská židle otočná.
Synchronní mechanismus s pětinásobnou aretací a možností nastavení síly protiváhy.
Plynule nastavitelná výška sedáku.
Opěrák prodyšný výškově nastavitelný.
Hlavová opěrka výškově a úhlově nastavitelná.
Výškově nastavitelná bederní výztuha.
Sedák čalouněný, černý.
Možnost nastavení hloubky sedáku.
Výškově nastavitelné područky.
Nosnost min. 130 kg.
Černý nylonový kříž, kolečka.</t>
  </si>
  <si>
    <t>Fakturace</t>
  </si>
  <si>
    <t>Samostatná faktura</t>
  </si>
  <si>
    <t>Obchodní podmínky NAD RÁMEC STANDARDNÍCH 
obchodních podmínek</t>
  </si>
  <si>
    <t>Helena Průchová, 
Tel.: 37763 7281</t>
  </si>
  <si>
    <t xml:space="preserve">Kontaktní osoba 
k převzetí zboží </t>
  </si>
  <si>
    <t xml:space="preserve">Místo dodání </t>
  </si>
  <si>
    <t>Sady Pětatřicátníků 14,
301 00 Plzeň,
Fakulta právnická -
Katedra občanského práva,
místnost PC 217</t>
  </si>
  <si>
    <t>Maximální cena za jednotlivé položky 
 v Kč BEZ DPH</t>
  </si>
  <si>
    <t>Standardní houpací mechanika, hlavová opěrka, čalouněná s kombinací síťoviny.
Kancelářská židle vhodná na dlouhodobé i krátkodobé sezení - ergonomické sezení. 
Materiál: síťovina na vnitřní straně opěráku, vnější strana opěráku potahu šedé barvy, sedák čalouněný v potahu černé barvy, pevná opěrka hlavy.
Synchronní mechanismus s blokací a váhovou regulací, plastový kříž černý, výškově stavitelné područky.
Kolečka o velikosti cca 50 mm (pogumovaná kolečka - na tvrdé podlahy).
Synchronní mechanismus - umožňuje plynulou změnu úhlu sedáku a opěráku s několikanásobnou aretací, nastavení síly přítlaku.
Výškově nastavitelné područky, výškově nastavitelná bederní opěrka.
Natavitelný náklon hlavové opěrky.
Nosnost min. 120 kg.</t>
  </si>
  <si>
    <t>Martina Čechová,
Tel.: 37763 7361</t>
  </si>
  <si>
    <t>Sady Pětatřicátníků 14,
301 00 Plzeň,
Fakulta právnická -
Katedra obchodního práva,
místnost PC 118</t>
  </si>
  <si>
    <t>Olga Puferová,
Tel.: 37763 1208</t>
  </si>
  <si>
    <t>Univerzitní 18, 
301 00 Plzeň,
Odbor právní -
Spisovna, archiv,
místnost UB 015</t>
  </si>
  <si>
    <t>Ing. Pavol Janča,
Tel.: 37763 1804,
737 619 252</t>
  </si>
  <si>
    <t>Univerzitní 22,
301 00 Plzeň,
Provoz a služby -
Energetické hospodářství, 
 místnost UK 008</t>
  </si>
  <si>
    <t>Výškově nastavitelná židle s plastovými područkami, nosný kříž z kovu - 5 koleček.
Houpací mechanismus s aretací v základní poloze s nastavením síly protiváhy. 
Kolečka vhodná pro všechny druhy podlah. 
Potah čalouněný prodyšný, opěrák síťovaný.
Maximální nosnost min. 115 kg.
Rozměry v rozmezí: celková výška ždile 105-124 sm, výška sezení: rozsah pojezdu od 40 do 58 cm, hloubka sedáku 45-51 cm, šířka sedáku 50-64 sm, výška opěráku 60-73 cm.</t>
  </si>
  <si>
    <r>
      <t>Kancelářská židle černá, houpací mechanika, potah z látky, zvýšený opěrák zad,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bederní opěrka a opěrka hlavy, výškově nastavitelné područky, výškově nastavitelný sedák, plastový kříž, kolečka na měk</t>
    </r>
    <r>
      <rPr>
        <sz val="11"/>
        <color theme="1"/>
        <rFont val="Calibri"/>
        <family val="2"/>
        <scheme val="minor"/>
      </rPr>
      <t>ké podlahy.
Nosnost židle min. 120 kg.</t>
    </r>
  </si>
  <si>
    <t xml:space="preserve">
Dodat sestavenou židli.</t>
  </si>
  <si>
    <t>typ židle Calypso Grand
záda šedá síťovina
výškově a úhlově stavitelný podhlavník
¨výškové područky
výrobce Office Pro</t>
  </si>
  <si>
    <t xml:space="preserve">židle Game šéf
T-synchro mechanika s posuvem sedáku
výškově a úhlově stavitelný 3D podhlavník
výškové područky P44
síťovaný opěrák s výškově naravitelnou bederní podpěrou
potah sedáku Bondai černý
 výrobce Alba ČR
</t>
  </si>
  <si>
    <t>židle MEDEA černá
pogumovaná kolečka
kovový kříž
 výrobce Alba ČR</t>
  </si>
  <si>
    <t>herní židle k PC Sracer R4
černý látkový potah
nosnost 130kg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</si>
</sst>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13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5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vertical="center" wrapText="1"/>
      <protection/>
    </xf>
    <xf numFmtId="0" fontId="0" fillId="5" borderId="18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13" xfId="0" applyNumberFormat="1" applyFont="1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left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23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7</xdr:row>
      <xdr:rowOff>466725</xdr:rowOff>
    </xdr:from>
    <xdr:to>
      <xdr:col>6</xdr:col>
      <xdr:colOff>2200275</xdr:colOff>
      <xdr:row>7</xdr:row>
      <xdr:rowOff>2886075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5762625"/>
          <a:ext cx="1762125" cy="2428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257175</xdr:colOff>
      <xdr:row>9</xdr:row>
      <xdr:rowOff>133350</xdr:rowOff>
    </xdr:from>
    <xdr:to>
      <xdr:col>6</xdr:col>
      <xdr:colOff>1790700</xdr:colOff>
      <xdr:row>9</xdr:row>
      <xdr:rowOff>1952625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0448925"/>
          <a:ext cx="1533525" cy="1819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70" zoomScaleNormal="70" workbookViewId="0" topLeftCell="A7">
      <selection activeCell="O7" sqref="O7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6" customWidth="1"/>
    <col min="4" max="4" width="9.7109375" style="100" customWidth="1"/>
    <col min="5" max="5" width="9.00390625" style="10" customWidth="1"/>
    <col min="6" max="6" width="94.421875" style="6" customWidth="1"/>
    <col min="7" max="7" width="40.7109375" style="6" customWidth="1"/>
    <col min="8" max="8" width="29.140625" style="101" customWidth="1"/>
    <col min="9" max="9" width="23.57421875" style="101" customWidth="1"/>
    <col min="10" max="10" width="21.57421875" style="11" customWidth="1"/>
    <col min="11" max="11" width="18.57421875" style="63" customWidth="1"/>
    <col min="12" max="12" width="28.140625" style="101" customWidth="1"/>
    <col min="13" max="13" width="17.7109375" style="101" hidden="1" customWidth="1"/>
    <col min="14" max="14" width="20.8515625" style="63" customWidth="1"/>
    <col min="15" max="15" width="24.140625" style="63" customWidth="1"/>
    <col min="16" max="16" width="21.00390625" style="63" customWidth="1"/>
    <col min="17" max="17" width="19.421875" style="63" customWidth="1"/>
    <col min="18" max="16384" width="9.140625" style="63" customWidth="1"/>
  </cols>
  <sheetData>
    <row r="1" spans="2:17" s="11" customFormat="1" ht="24.6" customHeight="1">
      <c r="B1" s="102" t="s">
        <v>16</v>
      </c>
      <c r="C1" s="102"/>
      <c r="D1" s="102"/>
      <c r="E1" s="102"/>
      <c r="F1" s="6"/>
      <c r="G1" s="6"/>
      <c r="H1" s="6"/>
      <c r="I1" s="6"/>
      <c r="L1" s="6"/>
      <c r="M1" s="6"/>
      <c r="O1" s="111" t="s">
        <v>17</v>
      </c>
      <c r="P1" s="111"/>
      <c r="Q1" s="111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7"/>
      <c r="Q2" s="47"/>
    </row>
    <row r="3" spans="2:17" s="11" customFormat="1" ht="19.9" customHeight="1">
      <c r="B3" s="48"/>
      <c r="C3" s="49" t="s">
        <v>4</v>
      </c>
      <c r="D3" s="50"/>
      <c r="E3" s="50"/>
      <c r="F3" s="50"/>
      <c r="G3" s="50"/>
      <c r="H3" s="51"/>
      <c r="I3" s="51"/>
      <c r="J3" s="51"/>
      <c r="K3" s="47"/>
      <c r="L3" s="52"/>
      <c r="M3" s="52"/>
      <c r="N3" s="47"/>
      <c r="O3" s="47"/>
      <c r="Q3" s="47"/>
    </row>
    <row r="4" spans="2:17" s="11" customFormat="1" ht="19.9" customHeight="1" thickBot="1">
      <c r="B4" s="53"/>
      <c r="C4" s="49" t="s">
        <v>11</v>
      </c>
      <c r="D4" s="50"/>
      <c r="E4" s="50"/>
      <c r="F4" s="50"/>
      <c r="G4" s="50"/>
      <c r="H4" s="50"/>
      <c r="I4" s="47"/>
      <c r="J4" s="47"/>
      <c r="K4" s="47"/>
      <c r="L4" s="6"/>
      <c r="M4" s="6"/>
      <c r="N4" s="47"/>
      <c r="O4" s="47"/>
      <c r="Q4" s="47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92.25" customHeight="1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21</v>
      </c>
      <c r="H6" s="17" t="s">
        <v>2</v>
      </c>
      <c r="I6" s="19" t="s">
        <v>24</v>
      </c>
      <c r="J6" s="19" t="s">
        <v>26</v>
      </c>
      <c r="K6" s="46" t="s">
        <v>28</v>
      </c>
      <c r="L6" s="19" t="s">
        <v>29</v>
      </c>
      <c r="M6" s="19" t="s">
        <v>31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05.5" customHeight="1" thickBot="1" thickTop="1">
      <c r="A7" s="54"/>
      <c r="B7" s="55">
        <v>1</v>
      </c>
      <c r="C7" s="56" t="s">
        <v>14</v>
      </c>
      <c r="D7" s="57">
        <v>2</v>
      </c>
      <c r="E7" s="58" t="s">
        <v>15</v>
      </c>
      <c r="F7" s="59" t="s">
        <v>23</v>
      </c>
      <c r="G7" s="60"/>
      <c r="H7" s="22" t="s">
        <v>43</v>
      </c>
      <c r="I7" s="61" t="s">
        <v>25</v>
      </c>
      <c r="J7" s="58"/>
      <c r="K7" s="62" t="s">
        <v>27</v>
      </c>
      <c r="L7" s="62" t="s">
        <v>30</v>
      </c>
      <c r="M7" s="23">
        <f>D7*N7</f>
        <v>12000</v>
      </c>
      <c r="N7" s="24">
        <v>6000</v>
      </c>
      <c r="O7" s="25">
        <v>5450</v>
      </c>
      <c r="P7" s="26">
        <f>D7*O7</f>
        <v>10900</v>
      </c>
      <c r="Q7" s="27" t="str">
        <f>IF(ISNUMBER(O7),IF(O7&gt;N7,"NEVYHOVUJE","VYHOVUJE")," ")</f>
        <v>VYHOVUJE</v>
      </c>
    </row>
    <row r="8" spans="2:17" ht="240.75" customHeight="1" thickBot="1">
      <c r="B8" s="64">
        <v>2</v>
      </c>
      <c r="C8" s="65" t="s">
        <v>14</v>
      </c>
      <c r="D8" s="66">
        <v>2</v>
      </c>
      <c r="E8" s="67" t="s">
        <v>15</v>
      </c>
      <c r="F8" s="68" t="s">
        <v>32</v>
      </c>
      <c r="G8" s="68"/>
      <c r="H8" s="28" t="s">
        <v>42</v>
      </c>
      <c r="I8" s="69" t="s">
        <v>25</v>
      </c>
      <c r="J8" s="67"/>
      <c r="K8" s="70" t="s">
        <v>33</v>
      </c>
      <c r="L8" s="70" t="s">
        <v>34</v>
      </c>
      <c r="M8" s="29">
        <f>D8*N8</f>
        <v>7600</v>
      </c>
      <c r="N8" s="30">
        <v>3800</v>
      </c>
      <c r="O8" s="31">
        <v>3800</v>
      </c>
      <c r="P8" s="32">
        <f>D8*O8</f>
        <v>7600</v>
      </c>
      <c r="Q8" s="33" t="str">
        <f aca="true" t="shared" si="0" ref="Q8:Q9">IF(ISNUMBER(O8),IF(O8&gt;N8,"NEVYHOVUJE","VYHOVUJE")," ")</f>
        <v>VYHOVUJE</v>
      </c>
    </row>
    <row r="9" spans="2:17" ht="154.5" customHeight="1" thickBot="1">
      <c r="B9" s="71">
        <v>3</v>
      </c>
      <c r="C9" s="72" t="s">
        <v>22</v>
      </c>
      <c r="D9" s="73">
        <v>4</v>
      </c>
      <c r="E9" s="74" t="s">
        <v>15</v>
      </c>
      <c r="F9" s="75" t="s">
        <v>39</v>
      </c>
      <c r="G9" s="76"/>
      <c r="H9" s="37" t="s">
        <v>44</v>
      </c>
      <c r="I9" s="77" t="s">
        <v>25</v>
      </c>
      <c r="J9" s="74"/>
      <c r="K9" s="78" t="s">
        <v>35</v>
      </c>
      <c r="L9" s="78" t="s">
        <v>36</v>
      </c>
      <c r="M9" s="38">
        <f>D9*N9</f>
        <v>12800</v>
      </c>
      <c r="N9" s="39">
        <v>3200</v>
      </c>
      <c r="O9" s="40">
        <v>1850</v>
      </c>
      <c r="P9" s="41">
        <f>D9*O9</f>
        <v>7400</v>
      </c>
      <c r="Q9" s="42" t="str">
        <f t="shared" si="0"/>
        <v>VYHOVUJE</v>
      </c>
    </row>
    <row r="10" spans="2:17" ht="161.25" customHeight="1" thickBot="1">
      <c r="B10" s="79">
        <v>4</v>
      </c>
      <c r="C10" s="80" t="s">
        <v>14</v>
      </c>
      <c r="D10" s="81">
        <v>4</v>
      </c>
      <c r="E10" s="82" t="s">
        <v>15</v>
      </c>
      <c r="F10" s="83" t="s">
        <v>40</v>
      </c>
      <c r="G10" s="84"/>
      <c r="H10" s="34" t="s">
        <v>45</v>
      </c>
      <c r="I10" s="85" t="s">
        <v>25</v>
      </c>
      <c r="J10" s="82" t="s">
        <v>41</v>
      </c>
      <c r="K10" s="85" t="s">
        <v>37</v>
      </c>
      <c r="L10" s="85" t="s">
        <v>38</v>
      </c>
      <c r="M10" s="35">
        <f>D10*N10</f>
        <v>14000</v>
      </c>
      <c r="N10" s="43">
        <v>3500</v>
      </c>
      <c r="O10" s="36">
        <v>3500</v>
      </c>
      <c r="P10" s="44">
        <f>D10*O10</f>
        <v>14000</v>
      </c>
      <c r="Q10" s="45" t="str">
        <f aca="true" t="shared" si="1" ref="Q10">IF(ISNUMBER(O10),IF(O10&gt;N10,"NEVYHOVUJE","VYHOVUJE")," ")</f>
        <v>VYHOVUJE</v>
      </c>
    </row>
    <row r="11" spans="1:17" ht="13.5" customHeight="1" thickBot="1" thickTop="1">
      <c r="A11" s="86"/>
      <c r="B11" s="86"/>
      <c r="C11" s="87"/>
      <c r="D11" s="86"/>
      <c r="E11" s="87"/>
      <c r="F11" s="87"/>
      <c r="G11" s="87"/>
      <c r="H11" s="88"/>
      <c r="I11" s="86"/>
      <c r="J11" s="87"/>
      <c r="K11" s="86"/>
      <c r="L11" s="86"/>
      <c r="M11" s="86"/>
      <c r="N11" s="86"/>
      <c r="O11" s="86"/>
      <c r="P11" s="89"/>
      <c r="Q11" s="86"/>
    </row>
    <row r="12" spans="1:17" ht="60.75" customHeight="1" thickBot="1" thickTop="1">
      <c r="A12" s="90"/>
      <c r="B12" s="110" t="s">
        <v>12</v>
      </c>
      <c r="C12" s="110"/>
      <c r="D12" s="110"/>
      <c r="E12" s="110"/>
      <c r="F12" s="110"/>
      <c r="G12" s="110"/>
      <c r="H12" s="110"/>
      <c r="I12" s="110"/>
      <c r="J12" s="91"/>
      <c r="K12" s="92"/>
      <c r="L12" s="92"/>
      <c r="M12" s="1"/>
      <c r="N12" s="20" t="s">
        <v>3</v>
      </c>
      <c r="O12" s="104" t="s">
        <v>9</v>
      </c>
      <c r="P12" s="105"/>
      <c r="Q12" s="106"/>
    </row>
    <row r="13" spans="1:17" ht="33" customHeight="1" thickBot="1" thickTop="1">
      <c r="A13" s="90"/>
      <c r="B13" s="103" t="s">
        <v>13</v>
      </c>
      <c r="C13" s="103"/>
      <c r="D13" s="103"/>
      <c r="E13" s="103"/>
      <c r="F13" s="103"/>
      <c r="G13" s="103"/>
      <c r="H13" s="103"/>
      <c r="I13" s="93"/>
      <c r="J13" s="14"/>
      <c r="K13" s="2"/>
      <c r="L13" s="2"/>
      <c r="M13" s="3"/>
      <c r="N13" s="21">
        <f>SUM(M7:M10)</f>
        <v>46400</v>
      </c>
      <c r="O13" s="107">
        <f>SUM(P7:P10)</f>
        <v>39900</v>
      </c>
      <c r="P13" s="108"/>
      <c r="Q13" s="109"/>
    </row>
    <row r="14" spans="1:17" ht="14.25" customHeight="1" thickTop="1">
      <c r="A14" s="90"/>
      <c r="B14" s="94"/>
      <c r="C14" s="95"/>
      <c r="D14" s="96"/>
      <c r="E14" s="97"/>
      <c r="F14" s="95"/>
      <c r="G14" s="95"/>
      <c r="H14" s="98"/>
      <c r="I14" s="98"/>
      <c r="J14" s="99"/>
      <c r="K14" s="94"/>
      <c r="L14" s="98"/>
      <c r="M14" s="98"/>
      <c r="N14" s="94"/>
      <c r="O14" s="94"/>
      <c r="P14" s="94"/>
      <c r="Q14" s="94"/>
    </row>
    <row r="15" spans="3:13" ht="15">
      <c r="C15" s="11"/>
      <c r="D15" s="63"/>
      <c r="E15" s="11"/>
      <c r="F15" s="11"/>
      <c r="G15" s="11"/>
      <c r="H15" s="63"/>
      <c r="I15" s="63"/>
      <c r="L15" s="63"/>
      <c r="M15" s="63"/>
    </row>
    <row r="16" spans="3:13" ht="15">
      <c r="C16" s="11"/>
      <c r="D16" s="63"/>
      <c r="E16" s="11"/>
      <c r="F16" s="11"/>
      <c r="G16" s="11"/>
      <c r="H16" s="63"/>
      <c r="I16" s="63"/>
      <c r="L16" s="63"/>
      <c r="M16" s="63"/>
    </row>
    <row r="17" spans="3:13" ht="15">
      <c r="C17" s="11"/>
      <c r="D17" s="63"/>
      <c r="E17" s="11"/>
      <c r="F17" s="11"/>
      <c r="G17" s="11"/>
      <c r="H17" s="63"/>
      <c r="I17" s="63"/>
      <c r="L17" s="63"/>
      <c r="M17" s="63"/>
    </row>
    <row r="18" spans="3:13" ht="15">
      <c r="C18" s="11"/>
      <c r="D18" s="63"/>
      <c r="E18" s="11"/>
      <c r="F18" s="11"/>
      <c r="G18" s="11"/>
      <c r="H18" s="63"/>
      <c r="I18" s="63"/>
      <c r="L18" s="63"/>
      <c r="M18" s="63"/>
    </row>
    <row r="19" spans="3:13" ht="15">
      <c r="C19" s="11"/>
      <c r="D19" s="63"/>
      <c r="E19" s="11"/>
      <c r="F19" s="11"/>
      <c r="G19" s="11"/>
      <c r="H19" s="63"/>
      <c r="I19" s="63"/>
      <c r="L19" s="63"/>
      <c r="M19" s="63"/>
    </row>
    <row r="20" spans="3:13" ht="15">
      <c r="C20" s="11"/>
      <c r="D20" s="63"/>
      <c r="E20" s="11"/>
      <c r="F20" s="11"/>
      <c r="G20" s="11"/>
      <c r="H20" s="63"/>
      <c r="I20" s="63"/>
      <c r="L20" s="63"/>
      <c r="M20" s="63"/>
    </row>
    <row r="21" spans="3:13" ht="15">
      <c r="C21" s="11"/>
      <c r="D21" s="63"/>
      <c r="E21" s="11"/>
      <c r="F21" s="11"/>
      <c r="G21" s="11"/>
      <c r="H21" s="63"/>
      <c r="I21" s="63"/>
      <c r="L21" s="63"/>
      <c r="M21" s="63"/>
    </row>
    <row r="22" spans="3:13" ht="15">
      <c r="C22" s="11"/>
      <c r="D22" s="63"/>
      <c r="E22" s="11"/>
      <c r="F22" s="11"/>
      <c r="G22" s="11"/>
      <c r="H22" s="63"/>
      <c r="I22" s="63"/>
      <c r="L22" s="63"/>
      <c r="M22" s="63"/>
    </row>
    <row r="23" spans="3:13" ht="15">
      <c r="C23" s="11"/>
      <c r="D23" s="63"/>
      <c r="E23" s="11"/>
      <c r="F23" s="11"/>
      <c r="G23" s="11"/>
      <c r="H23" s="63"/>
      <c r="I23" s="63"/>
      <c r="L23" s="63"/>
      <c r="M23" s="63"/>
    </row>
    <row r="24" spans="3:13" ht="15">
      <c r="C24" s="11"/>
      <c r="D24" s="63"/>
      <c r="E24" s="11"/>
      <c r="F24" s="11"/>
      <c r="G24" s="11"/>
      <c r="H24" s="63"/>
      <c r="I24" s="63"/>
      <c r="L24" s="63"/>
      <c r="M24" s="63"/>
    </row>
    <row r="25" spans="3:13" ht="15">
      <c r="C25" s="11"/>
      <c r="D25" s="63"/>
      <c r="E25" s="11"/>
      <c r="F25" s="11"/>
      <c r="G25" s="11"/>
      <c r="H25" s="63"/>
      <c r="I25" s="63"/>
      <c r="L25" s="63"/>
      <c r="M25" s="63"/>
    </row>
    <row r="26" spans="3:13" ht="15">
      <c r="C26" s="11"/>
      <c r="D26" s="63"/>
      <c r="E26" s="11"/>
      <c r="F26" s="11"/>
      <c r="G26" s="11"/>
      <c r="H26" s="63"/>
      <c r="I26" s="63"/>
      <c r="L26" s="63"/>
      <c r="M26" s="63"/>
    </row>
    <row r="27" spans="3:13" ht="15">
      <c r="C27" s="11"/>
      <c r="D27" s="63"/>
      <c r="E27" s="11"/>
      <c r="F27" s="11"/>
      <c r="G27" s="11"/>
      <c r="H27" s="63"/>
      <c r="I27" s="63"/>
      <c r="L27" s="63"/>
      <c r="M27" s="63"/>
    </row>
    <row r="28" spans="3:13" ht="15">
      <c r="C28" s="11"/>
      <c r="D28" s="63"/>
      <c r="E28" s="11"/>
      <c r="F28" s="11"/>
      <c r="G28" s="11"/>
      <c r="H28" s="63"/>
      <c r="I28" s="63"/>
      <c r="L28" s="63"/>
      <c r="M28" s="63"/>
    </row>
    <row r="29" spans="3:13" ht="15">
      <c r="C29" s="11"/>
      <c r="D29" s="63"/>
      <c r="E29" s="11"/>
      <c r="F29" s="11"/>
      <c r="G29" s="11"/>
      <c r="H29" s="63"/>
      <c r="I29" s="63"/>
      <c r="L29" s="63"/>
      <c r="M29" s="63"/>
    </row>
    <row r="30" spans="3:13" ht="15">
      <c r="C30" s="11"/>
      <c r="D30" s="63"/>
      <c r="E30" s="11"/>
      <c r="F30" s="11"/>
      <c r="G30" s="11"/>
      <c r="H30" s="63"/>
      <c r="I30" s="63"/>
      <c r="L30" s="63"/>
      <c r="M30" s="63"/>
    </row>
    <row r="31" spans="3:13" ht="15">
      <c r="C31" s="11"/>
      <c r="D31" s="63"/>
      <c r="E31" s="11"/>
      <c r="F31" s="11"/>
      <c r="G31" s="11"/>
      <c r="H31" s="63"/>
      <c r="I31" s="63"/>
      <c r="L31" s="63"/>
      <c r="M31" s="63"/>
    </row>
    <row r="32" spans="3:13" ht="15">
      <c r="C32" s="11"/>
      <c r="D32" s="63"/>
      <c r="E32" s="11"/>
      <c r="F32" s="11"/>
      <c r="G32" s="11"/>
      <c r="H32" s="63"/>
      <c r="I32" s="63"/>
      <c r="L32" s="63"/>
      <c r="M32" s="63"/>
    </row>
    <row r="33" spans="3:13" ht="15">
      <c r="C33" s="11"/>
      <c r="D33" s="63"/>
      <c r="E33" s="11"/>
      <c r="F33" s="11"/>
      <c r="G33" s="11"/>
      <c r="H33" s="63"/>
      <c r="I33" s="63"/>
      <c r="L33" s="63"/>
      <c r="M33" s="63"/>
    </row>
    <row r="34" spans="3:13" ht="15">
      <c r="C34" s="11"/>
      <c r="D34" s="63"/>
      <c r="E34" s="11"/>
      <c r="F34" s="11"/>
      <c r="G34" s="11"/>
      <c r="H34" s="63"/>
      <c r="I34" s="63"/>
      <c r="L34" s="63"/>
      <c r="M34" s="63"/>
    </row>
    <row r="35" spans="3:13" ht="15">
      <c r="C35" s="11"/>
      <c r="D35" s="63"/>
      <c r="E35" s="11"/>
      <c r="F35" s="11"/>
      <c r="G35" s="11"/>
      <c r="H35" s="63"/>
      <c r="I35" s="63"/>
      <c r="L35" s="63"/>
      <c r="M35" s="63"/>
    </row>
    <row r="36" spans="3:13" ht="15">
      <c r="C36" s="11"/>
      <c r="D36" s="63"/>
      <c r="E36" s="11"/>
      <c r="F36" s="11"/>
      <c r="G36" s="11"/>
      <c r="H36" s="63"/>
      <c r="I36" s="63"/>
      <c r="L36" s="63"/>
      <c r="M36" s="63"/>
    </row>
    <row r="37" spans="3:13" ht="15">
      <c r="C37" s="11"/>
      <c r="D37" s="63"/>
      <c r="E37" s="11"/>
      <c r="F37" s="11"/>
      <c r="G37" s="11"/>
      <c r="H37" s="63"/>
      <c r="I37" s="63"/>
      <c r="L37" s="63"/>
      <c r="M37" s="63"/>
    </row>
    <row r="38" spans="3:13" ht="15">
      <c r="C38" s="11"/>
      <c r="D38" s="63"/>
      <c r="E38" s="11"/>
      <c r="F38" s="11"/>
      <c r="G38" s="11"/>
      <c r="H38" s="63"/>
      <c r="I38" s="63"/>
      <c r="L38" s="63"/>
      <c r="M38" s="63"/>
    </row>
    <row r="39" spans="3:13" ht="15">
      <c r="C39" s="11"/>
      <c r="D39" s="63"/>
      <c r="E39" s="11"/>
      <c r="F39" s="11"/>
      <c r="G39" s="11"/>
      <c r="H39" s="63"/>
      <c r="I39" s="63"/>
      <c r="L39" s="63"/>
      <c r="M39" s="63"/>
    </row>
    <row r="40" spans="3:13" ht="15">
      <c r="C40" s="11"/>
      <c r="D40" s="63"/>
      <c r="E40" s="11"/>
      <c r="F40" s="11"/>
      <c r="G40" s="11"/>
      <c r="H40" s="63"/>
      <c r="I40" s="63"/>
      <c r="L40" s="63"/>
      <c r="M40" s="63"/>
    </row>
    <row r="41" spans="3:13" ht="15">
      <c r="C41" s="11"/>
      <c r="D41" s="63"/>
      <c r="E41" s="11"/>
      <c r="F41" s="11"/>
      <c r="G41" s="11"/>
      <c r="H41" s="63"/>
      <c r="I41" s="63"/>
      <c r="L41" s="63"/>
      <c r="M41" s="63"/>
    </row>
    <row r="42" spans="3:13" ht="15">
      <c r="C42" s="11"/>
      <c r="D42" s="63"/>
      <c r="E42" s="11"/>
      <c r="F42" s="11"/>
      <c r="G42" s="11"/>
      <c r="H42" s="63"/>
      <c r="I42" s="63"/>
      <c r="L42" s="63"/>
      <c r="M42" s="63"/>
    </row>
    <row r="43" spans="3:13" ht="15">
      <c r="C43" s="11"/>
      <c r="D43" s="63"/>
      <c r="E43" s="11"/>
      <c r="F43" s="11"/>
      <c r="G43" s="11"/>
      <c r="H43" s="63"/>
      <c r="I43" s="63"/>
      <c r="L43" s="63"/>
      <c r="M43" s="63"/>
    </row>
    <row r="44" spans="3:13" ht="15">
      <c r="C44" s="11"/>
      <c r="D44" s="63"/>
      <c r="E44" s="11"/>
      <c r="F44" s="11"/>
      <c r="G44" s="11"/>
      <c r="H44" s="63"/>
      <c r="I44" s="63"/>
      <c r="L44" s="63"/>
      <c r="M44" s="63"/>
    </row>
    <row r="45" spans="3:13" ht="15">
      <c r="C45" s="11"/>
      <c r="D45" s="63"/>
      <c r="E45" s="11"/>
      <c r="F45" s="11"/>
      <c r="G45" s="11"/>
      <c r="H45" s="63"/>
      <c r="I45" s="63"/>
      <c r="L45" s="63"/>
      <c r="M45" s="63"/>
    </row>
    <row r="46" spans="3:13" ht="15">
      <c r="C46" s="11"/>
      <c r="D46" s="63"/>
      <c r="E46" s="11"/>
      <c r="F46" s="11"/>
      <c r="G46" s="11"/>
      <c r="H46" s="63"/>
      <c r="I46" s="63"/>
      <c r="L46" s="63"/>
      <c r="M46" s="63"/>
    </row>
    <row r="47" spans="3:13" ht="15">
      <c r="C47" s="11"/>
      <c r="D47" s="63"/>
      <c r="E47" s="11"/>
      <c r="F47" s="11"/>
      <c r="G47" s="11"/>
      <c r="H47" s="63"/>
      <c r="I47" s="63"/>
      <c r="L47" s="63"/>
      <c r="M47" s="63"/>
    </row>
    <row r="48" spans="3:13" ht="15">
      <c r="C48" s="11"/>
      <c r="D48" s="63"/>
      <c r="E48" s="11"/>
      <c r="F48" s="11"/>
      <c r="G48" s="11"/>
      <c r="H48" s="63"/>
      <c r="I48" s="63"/>
      <c r="L48" s="63"/>
      <c r="M48" s="63"/>
    </row>
  </sheetData>
  <sheetProtection password="C143" sheet="1" objects="1" scenarios="1" selectLockedCells="1"/>
  <mergeCells count="6">
    <mergeCell ref="B1:E1"/>
    <mergeCell ref="B13:H13"/>
    <mergeCell ref="O12:Q12"/>
    <mergeCell ref="O13:Q13"/>
    <mergeCell ref="B12:I12"/>
    <mergeCell ref="O1:Q1"/>
  </mergeCells>
  <conditionalFormatting sqref="D7 B7:B10">
    <cfRule type="containsBlanks" priority="50" dxfId="0">
      <formula>LEN(TRIM(B7))=0</formula>
    </cfRule>
  </conditionalFormatting>
  <conditionalFormatting sqref="B7:B10">
    <cfRule type="cellIs" priority="45" dxfId="13" operator="greaterThanOrEqual">
      <formula>1</formula>
    </cfRule>
  </conditionalFormatting>
  <conditionalFormatting sqref="Q7:Q10">
    <cfRule type="cellIs" priority="23" dxfId="12" operator="equal">
      <formula>"NEVYHOVUJE"</formula>
    </cfRule>
    <cfRule type="cellIs" priority="24" dxfId="11" operator="equal">
      <formula>"VYHOVUJE"</formula>
    </cfRule>
  </conditionalFormatting>
  <conditionalFormatting sqref="H7:H10 O8:O10">
    <cfRule type="notContainsBlanks" priority="18" dxfId="5">
      <formula>LEN(TRIM(H7))&gt;0</formula>
    </cfRule>
    <cfRule type="containsBlanks" priority="19" dxfId="4">
      <formula>LEN(TRIM(H7))=0</formula>
    </cfRule>
  </conditionalFormatting>
  <conditionalFormatting sqref="H7:H10 O8:O10">
    <cfRule type="notContainsBlanks" priority="17" dxfId="3">
      <formula>LEN(TRIM(H7))&gt;0</formula>
    </cfRule>
  </conditionalFormatting>
  <conditionalFormatting sqref="H7:H10">
    <cfRule type="notContainsBlanks" priority="16" dxfId="7">
      <formula>LEN(TRIM(H7))&gt;0</formula>
    </cfRule>
    <cfRule type="containsBlanks" priority="20" dxfId="4">
      <formula>LEN(TRIM(H7))=0</formula>
    </cfRule>
  </conditionalFormatting>
  <conditionalFormatting sqref="O7">
    <cfRule type="notContainsBlanks" priority="9" dxfId="5">
      <formula>LEN(TRIM(O7))&gt;0</formula>
    </cfRule>
    <cfRule type="containsBlanks" priority="10" dxfId="4">
      <formula>LEN(TRIM(O7))=0</formula>
    </cfRule>
  </conditionalFormatting>
  <conditionalFormatting sqref="O7">
    <cfRule type="notContainsBlanks" priority="8" dxfId="3">
      <formula>LEN(TRIM(O7))&gt;0</formula>
    </cfRule>
  </conditionalFormatting>
  <conditionalFormatting sqref="D8">
    <cfRule type="containsBlanks" priority="4" dxfId="0">
      <formula>LEN(TRIM(D8))=0</formula>
    </cfRule>
  </conditionalFormatting>
  <conditionalFormatting sqref="D9">
    <cfRule type="containsBlanks" priority="3" dxfId="0">
      <formula>LEN(TRIM(D9))=0</formula>
    </cfRule>
  </conditionalFormatting>
  <conditionalFormatting sqref="D10">
    <cfRule type="containsBlanks" priority="1" dxfId="0">
      <formula>LEN(TRIM(D10))=0</formula>
    </cfRule>
  </conditionalFormatting>
  <dataValidations count="2">
    <dataValidation type="list" showInputMessage="1" showErrorMessage="1" sqref="E7:E9">
      <formula1>"ks,bal,sada,"</formula1>
    </dataValidation>
    <dataValidation type="list" operator="equal" showInputMessage="1" showErrorMessage="1" sqref="E10">
      <formula1>"ks,bal,sada"</formula1>
    </dataValidation>
  </dataValidations>
  <printOptions/>
  <pageMargins left="0.15748031496062992" right="0.15748031496062992" top="0.56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2019-05-17T11:40:48Z</cp:lastPrinted>
  <dcterms:created xsi:type="dcterms:W3CDTF">2014-03-05T12:43:32Z</dcterms:created>
  <dcterms:modified xsi:type="dcterms:W3CDTF">2019-06-04T06:20:36Z</dcterms:modified>
  <cp:category/>
  <cp:version/>
  <cp:contentType/>
  <cp:contentStatus/>
</cp:coreProperties>
</file>