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629"/>
  <workbookPr updateLinks="never" defaultThemeVersion="124226"/>
  <bookViews>
    <workbookView xWindow="65416" yWindow="65416" windowWidth="29040" windowHeight="15510" tabRatio="939" activeTab="0"/>
  </bookViews>
  <sheets>
    <sheet name="Kancelářské potřeby" sheetId="22" r:id="rId1"/>
  </sheets>
  <definedNames>
    <definedName name="_xlnm.Print_Area" localSheetId="0">'Kancelářské potřeby'!$B$1:$N$57</definedName>
  </definedNames>
  <calcPr calcId="191029"/>
  <extLst/>
</workbook>
</file>

<file path=xl/sharedStrings.xml><?xml version="1.0" encoding="utf-8"?>
<sst xmlns="http://schemas.openxmlformats.org/spreadsheetml/2006/main" count="170" uniqueCount="119">
  <si>
    <t>Množství</t>
  </si>
  <si>
    <t>Položka</t>
  </si>
  <si>
    <t>CELKOVÁ MAXIMÁLNÍ CENA za celou VZ 
v Kč BEZ DPH</t>
  </si>
  <si>
    <t>CELKOVÁ NABÍDKOVÁ CENA 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</si>
  <si>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</si>
  <si>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</si>
  <si>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</si>
  <si>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</si>
  <si>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Kalíšek na tužky</t>
  </si>
  <si>
    <t>Stojánek na dopisy</t>
  </si>
  <si>
    <t>Korekční strojek jednorázový</t>
  </si>
  <si>
    <t xml:space="preserve">Motouz jutový přírodní  </t>
  </si>
  <si>
    <t xml:space="preserve">Pryž </t>
  </si>
  <si>
    <t>Pryž v tužce, posuvná</t>
  </si>
  <si>
    <t>Ořezávátko dvojité se zásobníkem</t>
  </si>
  <si>
    <t>Trojúhelník 45</t>
  </si>
  <si>
    <t>ks</t>
  </si>
  <si>
    <t>bal</t>
  </si>
  <si>
    <t>sada</t>
  </si>
  <si>
    <t>Papír barevný kopírovací A4 80g - mix 5 barev</t>
  </si>
  <si>
    <t>Karton kreslící bílý A4 220g</t>
  </si>
  <si>
    <t>Obálky C5 162 x 229 mm</t>
  </si>
  <si>
    <t>Popisovač lihový 1mm - sada 4ks</t>
  </si>
  <si>
    <t>Popisovač na flipchart 2,5 mm - sada 4ks</t>
  </si>
  <si>
    <t>Popisovač tabulový 2,5 mm - sada 4ks</t>
  </si>
  <si>
    <t>Zvýrazňovač 1-4 mm, sada 4ks</t>
  </si>
  <si>
    <t>Zvýrazňovač  1 - 4,6 mm - sada 4ks</t>
  </si>
  <si>
    <t>Magnety 24 mm - mix barev</t>
  </si>
  <si>
    <t xml:space="preserve">Spojovače 24/6  </t>
  </si>
  <si>
    <t>Spony dopisní barevné 32</t>
  </si>
  <si>
    <t>Rychlouzavírací sáčky 25x35</t>
  </si>
  <si>
    <t>100 ks v balení.</t>
  </si>
  <si>
    <t xml:space="preserve">Jmenovka s klipem na šířku </t>
  </si>
  <si>
    <t xml:space="preserve">Papír kancelářský A4 kvalita"B"  </t>
  </si>
  <si>
    <t>[DOPLNÍ DODAVATEL]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</si>
  <si>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</si>
  <si>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Vysoká lepicí síla a okamžitá přilnavost. Vhodné na  papír, karton, nevysychá, neobsahuje rozpouštědla.</t>
  </si>
  <si>
    <t>V případě, že se dodavatel při předání zboží na některá uvedená tel. čísla nedovolá, bude v takovém případě volat tel. 377 631 320, 377 631 325.</t>
  </si>
  <si>
    <t xml:space="preserve">Křídy na chodník </t>
  </si>
  <si>
    <t>Sada barev na obličej 6 barev v sadě</t>
  </si>
  <si>
    <t>Nafukovací balonky - velikost M (mix barev v bal.)</t>
  </si>
  <si>
    <t>Krepový papír - mix barev v bal.</t>
  </si>
  <si>
    <t>Vodové barvy</t>
  </si>
  <si>
    <t>Štětce - sada</t>
  </si>
  <si>
    <t>Lampiony</t>
  </si>
  <si>
    <t>Kancelářské potřeby (II.) - 018 - 2019 (KP-(II.)-018-2019)</t>
  </si>
  <si>
    <t>Priloha_c._1_KS_technicke_specifikace_KP-(II.)-018-2019</t>
  </si>
  <si>
    <t>Název</t>
  </si>
  <si>
    <t>Měrná jednotka [MJ]</t>
  </si>
  <si>
    <t xml:space="preserve">Popis </t>
  </si>
  <si>
    <t xml:space="preserve">Maximální cena za jednotlivé položky 
 v Kč BEZ DPH </t>
  </si>
  <si>
    <t xml:space="preserve">Fakturace </t>
  </si>
  <si>
    <t>Společná faktura</t>
  </si>
  <si>
    <t xml:space="preserve">Kontaktní osoba 
k převzetí zboží </t>
  </si>
  <si>
    <t xml:space="preserve">Místo dodání </t>
  </si>
  <si>
    <t>Univerzitní 22, 
301 00 Plzeň, 
budova FST - 
Ústav jazykové přípravy,
místnost UU 304</t>
  </si>
  <si>
    <t>Kvalitní průhledný polypropylen, zavírání jedním drukem (patentem) na delší straně.</t>
  </si>
  <si>
    <r>
      <t>Rychlovazače PVC, A4 -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mix barev</t>
    </r>
    <r>
      <rPr>
        <sz val="11"/>
        <rFont val="Calibri"/>
        <family val="2"/>
      </rPr>
      <t xml:space="preserve"> - </t>
    </r>
    <r>
      <rPr>
        <b/>
        <sz val="11"/>
        <rFont val="Calibri"/>
        <family val="2"/>
      </rPr>
      <t>modrá, červená, žlutá, zelená</t>
    </r>
  </si>
  <si>
    <r>
      <t>Obálka plastová PVC s patentem /druk/ A4 -</t>
    </r>
    <r>
      <rPr>
        <sz val="11"/>
        <color rgb="FFFF0000"/>
        <rFont val="Calibri"/>
        <family val="2"/>
      </rPr>
      <t xml:space="preserve"> </t>
    </r>
    <r>
      <rPr>
        <b/>
        <sz val="11"/>
        <rFont val="Calibri"/>
        <family val="2"/>
      </rPr>
      <t>mix barev - žlutá, zelená, modrá, červená</t>
    </r>
  </si>
  <si>
    <r>
      <t xml:space="preserve">Rychlovazač karton, nezávěsný A4 - </t>
    </r>
    <r>
      <rPr>
        <b/>
        <sz val="11"/>
        <rFont val="Calibri"/>
        <family val="2"/>
      </rPr>
      <t>mix barev - modrá, červená, žlutá, zelená</t>
    </r>
  </si>
  <si>
    <t>Formát A4, přední strana průhledná, zadní barevná.</t>
  </si>
  <si>
    <t>Pro formát A4, karton min. 250g.</t>
  </si>
  <si>
    <t>Čiré, min. 45 mic., balení 100 ks.</t>
  </si>
  <si>
    <t>Nezávěsné hladké PVC obaly, vkládání na šířku i na výšku, min. 150 mic.
10 ks v balení.</t>
  </si>
  <si>
    <r>
      <t xml:space="preserve">Popisovatelné šipky, neonové samolepicí záložky, </t>
    </r>
    <r>
      <rPr>
        <sz val="11"/>
        <color theme="1"/>
        <rFont val="Calibri"/>
        <family val="2"/>
      </rPr>
      <t>plastové, průhledné. 
5 x 25ks  v balení.</t>
    </r>
  </si>
  <si>
    <t>Bloček samolepící indexový. Neonové průhledné barvy.
Proužky 5 x 25 lístků.</t>
  </si>
  <si>
    <t>Min. 50 listů, lepená vazba.</t>
  </si>
  <si>
    <t>Gramáž 80±2; tloušťka 160±3; vlhkost 3,9-5,3%; opacita min. 90; bělost 151±CIE;  hrubost dle Bendsena 200±50 cm3/min. 
Vhodný do laserových tiskáren, kopírek i inkoustových tiskáren, pro oboustranný tisk.
Doporučený při vyšší spotřebě papíru (250 listů denně a více). 
Není vhodný do rychloběžných strojů (60 kopií za minutu). 
1 bal/500 list.</t>
  </si>
  <si>
    <t>Pro tisk i kopírování ve všech typech techniky, 1 bal/100 list.</t>
  </si>
  <si>
    <t>Bílý karton (čtvrtka), 1 bal/200 list.</t>
  </si>
  <si>
    <t>Samolepící, 1 bal/50ks.</t>
  </si>
  <si>
    <t>Kvalitní lepicí páska průhledná.</t>
  </si>
  <si>
    <t>Vysoká lepicí síla a okamžitá přilnavost. Vhodné na papír, karton, nevysychá, neobsahuje rozpouštědla.</t>
  </si>
  <si>
    <t xml:space="preserve">Pastelky - 12 barev </t>
  </si>
  <si>
    <t>Klasické šestihranné pastelky, barevně lakované.</t>
  </si>
  <si>
    <t>Pastelky - 24 barev</t>
  </si>
  <si>
    <t>Voděodolný, otěruvzdorný inkoust, vláknový hrot, ergonomický úchop, šíře stopy 1 mm, ventilační uzávěry, na fólie, filmy, sklo, plasty. 4 ks v balení.</t>
  </si>
  <si>
    <t>Odolný proti vyschnutí, kulatý hrot, šíře stopy 2,5 mm, na flipchartové tabule, nepropíjí se papírem, ventilační uzávěr.
Sada 4 ks, barva: modrý, zelený, červený, černý.</t>
  </si>
  <si>
    <t>Stíratelný, světlostálý, kulatý, vláknový hrot, šíře stopy 2,5 mm, ventilační uzávěr.
Na bílé tabule, sklo, PVC, porcelán. Sada 4 ks.</t>
  </si>
  <si>
    <t>Klínový hrot, šíře stopy 1-4 mm, ventilační uzávěr, vhodný i na faxový papír. 4 ks v balení.</t>
  </si>
  <si>
    <t>Zvýrazňovač 1-4 mm, sada 6ks</t>
  </si>
  <si>
    <t>Klínový hrot, šíře stopy 1-4 mm, ventilační uzávěr , vhodný i na faxový papír. 6 ks v balení.</t>
  </si>
  <si>
    <t>Klínový hrot, šíře stopy 1-4,6 mm, ventilační uzávěry, vhodný i na faxový papír. 4 ks v balení.</t>
  </si>
  <si>
    <t>Drátěná krabička na tužky a propisky, průměr cca 75 mm, výška min. 90 mm.</t>
  </si>
  <si>
    <t>Drátěný stojánek na obálky, 3 přihrátky - černý.</t>
  </si>
  <si>
    <t>Doplněk ke všem magnetickým tabulím, barevný mix, průměr 24 mm, 10 ks v balení.</t>
  </si>
  <si>
    <t>Vysoce kvalitní pozinkované spojovače, min. 1000 ks v balení.</t>
  </si>
  <si>
    <t>Rozměr 32 mm, barevný drát, min. 75 ks v balení.</t>
  </si>
  <si>
    <t>Šíře 5 mm, návin 6 m, korekční roller ve tvaru pera, suchá korekce, kryje okamžitě, korekce na běžném i faxovém papíru, nezanechává stopy či skvrny na fotokopiích.</t>
  </si>
  <si>
    <t>Klip se spínacím špendlíkem, formát 57 x 92 mm, čiré PVC, možnost vložit vlastní vizitku, 50 ks v balení.</t>
  </si>
  <si>
    <t>Min. 100 g,  pro kancelář i domácnost.</t>
  </si>
  <si>
    <t xml:space="preserve">Na grafitové tužky. </t>
  </si>
  <si>
    <t>Na grafitové tužky, plastové tělo.</t>
  </si>
  <si>
    <t>Pro silnou i tenkou tužku, plastové se zásobníkem na odpad.</t>
  </si>
  <si>
    <t>Transparentní.</t>
  </si>
  <si>
    <t>Pravítko 30 cm</t>
  </si>
  <si>
    <t>S kolmicí, transparentní.</t>
  </si>
  <si>
    <t>Dermat.testované (bílá, žlutá, červená, zelená, modrá, černá barva).</t>
  </si>
  <si>
    <t>Průměr cca 15 cm, obvod cca 41cm, v balení 100ks.</t>
  </si>
  <si>
    <t>V sadě 6ks - kulaté 2,4,6,10 + ploché 8,12.</t>
  </si>
  <si>
    <t>Válec, průměr 15 cm.</t>
  </si>
  <si>
    <r>
      <t xml:space="preserve">Obaly "L" A4 - </t>
    </r>
    <r>
      <rPr>
        <b/>
        <sz val="11"/>
        <color indexed="8"/>
        <rFont val="Calibri"/>
        <family val="2"/>
      </rPr>
      <t>čirá</t>
    </r>
  </si>
  <si>
    <r>
      <t xml:space="preserve">Samolepící záložky: šipky 12 x 42 mm - </t>
    </r>
    <r>
      <rPr>
        <b/>
        <sz val="11"/>
        <color indexed="8"/>
        <rFont val="Calibri"/>
        <family val="2"/>
      </rPr>
      <t xml:space="preserve">5 x neon </t>
    </r>
  </si>
  <si>
    <r>
      <t xml:space="preserve">Samolepící záložky: proužky 12 x 42 mm - </t>
    </r>
    <r>
      <rPr>
        <b/>
        <sz val="11"/>
        <color indexed="8"/>
        <rFont val="Calibri"/>
        <family val="2"/>
      </rPr>
      <t xml:space="preserve">5 x neon </t>
    </r>
  </si>
  <si>
    <r>
      <t xml:space="preserve">Euroobal A4 - </t>
    </r>
    <r>
      <rPr>
        <b/>
        <sz val="11"/>
        <color indexed="8"/>
        <rFont val="Calibri"/>
        <family val="2"/>
      </rPr>
      <t>hladký</t>
    </r>
  </si>
  <si>
    <r>
      <t xml:space="preserve">Blok A5 lepený </t>
    </r>
    <r>
      <rPr>
        <b/>
        <sz val="11"/>
        <color indexed="8"/>
        <rFont val="Calibri"/>
        <family val="2"/>
      </rPr>
      <t xml:space="preserve">čistý </t>
    </r>
  </si>
  <si>
    <r>
      <t xml:space="preserve">Blok A5 lepený </t>
    </r>
    <r>
      <rPr>
        <b/>
        <sz val="11"/>
        <color indexed="8"/>
        <rFont val="Calibri"/>
        <family val="2"/>
      </rPr>
      <t xml:space="preserve">linka </t>
    </r>
  </si>
  <si>
    <r>
      <t xml:space="preserve">Blok A4 lepený </t>
    </r>
    <r>
      <rPr>
        <b/>
        <sz val="11"/>
        <color indexed="8"/>
        <rFont val="Calibri"/>
        <family val="2"/>
      </rPr>
      <t xml:space="preserve">čistý </t>
    </r>
  </si>
  <si>
    <r>
      <t xml:space="preserve">Blok A4 lepený </t>
    </r>
    <r>
      <rPr>
        <b/>
        <sz val="11"/>
        <color indexed="8"/>
        <rFont val="Calibri"/>
        <family val="2"/>
      </rPr>
      <t xml:space="preserve">linka </t>
    </r>
  </si>
  <si>
    <r>
      <t xml:space="preserve">Lepicí páska 25mm x 66m </t>
    </r>
    <r>
      <rPr>
        <b/>
        <sz val="11"/>
        <color indexed="8"/>
        <rFont val="Calibri"/>
        <family val="2"/>
      </rPr>
      <t>transparentní</t>
    </r>
  </si>
  <si>
    <r>
      <t xml:space="preserve">Lepicí páska 38mm x 66m </t>
    </r>
    <r>
      <rPr>
        <b/>
        <sz val="11"/>
        <color indexed="8"/>
        <rFont val="Calibri"/>
        <family val="2"/>
      </rPr>
      <t>transparentní</t>
    </r>
  </si>
  <si>
    <t>Lepicí tyčinka min. 40g</t>
  </si>
  <si>
    <t>Lepicí tyčinka min. 20g</t>
  </si>
  <si>
    <t>Role-rozměr 0,5 x 2 m. Balení po 10 ks - 10 barev.</t>
  </si>
  <si>
    <t>12 barev, prům. 23 - 30 mm.</t>
  </si>
  <si>
    <t>V balení mix 6 barev, průměr křídy 20 x 20 mm.</t>
  </si>
  <si>
    <t>MLJŠ 
Bc. Daniela Kopřivová,
Tel.: 735 713 895</t>
  </si>
  <si>
    <t>Požadavek zadavatele: 
do sloupce označeného textem:</t>
  </si>
  <si>
    <t>Dodavatel doplní do jednotlivých prázdných žlutě podbarvených buněk požadované údaje, tj. jednotkové ceny.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</si>
</sst>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u val="single"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.5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thick"/>
      <right style="medium"/>
      <top/>
      <bottom style="thick"/>
    </border>
    <border>
      <left style="thick"/>
      <right style="medium"/>
      <top style="thick"/>
      <bottom style="double"/>
    </border>
    <border>
      <left style="medium"/>
      <right style="thick"/>
      <top style="thick"/>
      <bottom style="thick"/>
    </border>
    <border>
      <left style="medium"/>
      <right style="medium"/>
      <top/>
      <bottom style="thick"/>
    </border>
    <border>
      <left style="medium"/>
      <right/>
      <top/>
      <bottom style="thick"/>
    </border>
    <border>
      <left style="thick"/>
      <right style="medium"/>
      <top style="thick"/>
      <bottom style="thick"/>
    </border>
    <border>
      <left/>
      <right style="thick"/>
      <top/>
      <bottom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 style="thick"/>
      <top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 style="thick"/>
      <bottom style="double"/>
    </border>
    <border>
      <left style="medium"/>
      <right style="thick"/>
      <top style="thick"/>
      <bottom style="double"/>
    </border>
    <border>
      <left style="medium"/>
      <right style="thick"/>
      <top style="thick"/>
      <bottom/>
    </border>
    <border>
      <left style="medium"/>
      <right style="thick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</cellStyleXfs>
  <cellXfs count="96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164" fontId="6" fillId="2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5" xfId="0" applyNumberFormat="1" applyBorder="1" applyAlignment="1" applyProtection="1">
      <alignment horizontal="right" vertical="center" inden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7" xfId="0" applyNumberFormat="1" applyFont="1" applyFill="1" applyBorder="1" applyAlignment="1" applyProtection="1">
      <alignment horizontal="center" vertical="center"/>
      <protection/>
    </xf>
    <xf numFmtId="0" fontId="3" fillId="3" borderId="8" xfId="0" applyNumberFormat="1" applyFont="1" applyFill="1" applyBorder="1" applyAlignment="1" applyProtection="1">
      <alignment horizontal="center" vertical="center" wrapText="1"/>
      <protection/>
    </xf>
    <xf numFmtId="0" fontId="3" fillId="3" borderId="9" xfId="0" applyNumberFormat="1" applyFont="1" applyFill="1" applyBorder="1" applyAlignment="1" applyProtection="1">
      <alignment horizontal="center" vertical="center" wrapText="1"/>
      <protection/>
    </xf>
    <xf numFmtId="164" fontId="6" fillId="2" borderId="10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0" xfId="0" applyNumberFormat="1" applyBorder="1" applyAlignment="1" applyProtection="1">
      <alignment horizontal="right" vertical="center" indent="1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3" fillId="3" borderId="12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" xfId="20" applyFont="1" applyFill="1" applyBorder="1" applyAlignment="1" applyProtection="1">
      <alignment horizontal="left" vertical="center" wrapText="1"/>
      <protection/>
    </xf>
    <xf numFmtId="0" fontId="10" fillId="0" borderId="1" xfId="20" applyFont="1" applyFill="1" applyBorder="1" applyAlignment="1" applyProtection="1">
      <alignment horizontal="center" vertical="center" wrapText="1"/>
      <protection/>
    </xf>
    <xf numFmtId="164" fontId="10" fillId="0" borderId="1" xfId="20" applyNumberFormat="1" applyFont="1" applyFill="1" applyBorder="1" applyAlignment="1" applyProtection="1">
      <alignment horizontal="right" vertical="center" wrapText="1"/>
      <protection/>
    </xf>
    <xf numFmtId="0" fontId="11" fillId="0" borderId="1" xfId="20" applyFont="1" applyFill="1" applyBorder="1" applyAlignment="1" applyProtection="1">
      <alignment horizontal="left" vertical="center" wrapText="1"/>
      <protection/>
    </xf>
    <xf numFmtId="0" fontId="11" fillId="0" borderId="1" xfId="20" applyFont="1" applyFill="1" applyBorder="1" applyAlignment="1" applyProtection="1">
      <alignment horizontal="center" vertical="center" wrapText="1"/>
      <protection/>
    </xf>
    <xf numFmtId="164" fontId="11" fillId="0" borderId="1" xfId="2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0" fillId="0" borderId="13" xfId="0" applyNumberFormat="1" applyBorder="1" applyProtection="1">
      <protection/>
    </xf>
    <xf numFmtId="0" fontId="0" fillId="0" borderId="13" xfId="0" applyBorder="1" applyProtection="1">
      <protection/>
    </xf>
    <xf numFmtId="3" fontId="0" fillId="0" borderId="14" xfId="0" applyNumberFormat="1" applyFill="1" applyBorder="1" applyAlignment="1" applyProtection="1">
      <alignment horizontal="center" vertical="center" wrapText="1"/>
      <protection/>
    </xf>
    <xf numFmtId="3" fontId="0" fillId="0" borderId="1" xfId="0" applyNumberFormat="1" applyFill="1" applyBorder="1" applyAlignment="1" applyProtection="1">
      <alignment horizontal="center" vertical="center" wrapText="1"/>
      <protection/>
    </xf>
    <xf numFmtId="0" fontId="13" fillId="0" borderId="1" xfId="0" applyFont="1" applyFill="1" applyBorder="1" applyAlignment="1" applyProtection="1">
      <alignment horizontal="left" vertical="center" wrapText="1"/>
      <protection/>
    </xf>
    <xf numFmtId="0" fontId="13" fillId="0" borderId="1" xfId="0" applyFont="1" applyFill="1" applyBorder="1" applyAlignment="1" applyProtection="1">
      <alignment horizontal="center" vertical="center" wrapText="1"/>
      <protection/>
    </xf>
    <xf numFmtId="164" fontId="13" fillId="0" borderId="1" xfId="0" applyNumberFormat="1" applyFont="1" applyFill="1" applyBorder="1" applyAlignment="1" applyProtection="1">
      <alignment horizontal="right" vertical="center" wrapText="1"/>
      <protection/>
    </xf>
    <xf numFmtId="164" fontId="0" fillId="0" borderId="13" xfId="0" applyNumberFormat="1" applyBorder="1" applyProtection="1">
      <protection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0" fontId="0" fillId="0" borderId="1" xfId="0" applyNumberFormat="1" applyFill="1" applyBorder="1" applyAlignment="1" applyProtection="1">
      <alignment horizontal="center" vertical="center" wrapText="1"/>
      <protection/>
    </xf>
    <xf numFmtId="0" fontId="4" fillId="0" borderId="0" xfId="22" applyFont="1" applyFill="1" applyBorder="1" applyAlignment="1" applyProtection="1">
      <alignment vertical="center"/>
      <protection/>
    </xf>
    <xf numFmtId="3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 horizontal="center"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9" fontId="15" fillId="0" borderId="0" xfId="0" applyNumberFormat="1" applyFon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8" fillId="0" borderId="16" xfId="0" applyFont="1" applyFill="1" applyBorder="1" applyAlignment="1" applyProtection="1">
      <alignment horizontal="center" vertical="center" wrapText="1"/>
      <protection/>
    </xf>
    <xf numFmtId="0" fontId="0" fillId="2" borderId="17" xfId="0" applyFill="1" applyBorder="1" applyAlignment="1" applyProtection="1">
      <alignment horizontal="center" vertical="center" wrapText="1"/>
      <protection/>
    </xf>
    <xf numFmtId="0" fontId="0" fillId="2" borderId="18" xfId="0" applyFill="1" applyBorder="1" applyAlignment="1" applyProtection="1">
      <alignment horizontal="center" vertical="center" wrapText="1"/>
      <protection/>
    </xf>
    <xf numFmtId="0" fontId="0" fillId="2" borderId="19" xfId="0" applyFill="1" applyBorder="1" applyAlignment="1" applyProtection="1">
      <alignment horizontal="center" vertical="center" wrapText="1"/>
      <protection/>
    </xf>
    <xf numFmtId="0" fontId="0" fillId="2" borderId="20" xfId="0" applyFill="1" applyBorder="1" applyAlignment="1" applyProtection="1">
      <alignment horizontal="center" vertical="center" wrapText="1"/>
      <protection/>
    </xf>
    <xf numFmtId="0" fontId="2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164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right" vertical="center"/>
      <protection/>
    </xf>
    <xf numFmtId="0" fontId="2" fillId="3" borderId="25" xfId="0" applyNumberFormat="1" applyFont="1" applyFill="1" applyBorder="1" applyAlignment="1" applyProtection="1">
      <alignment horizontal="center" vertical="center" wrapText="1"/>
      <protection/>
    </xf>
    <xf numFmtId="0" fontId="0" fillId="3" borderId="25" xfId="0" applyNumberFormat="1" applyFill="1" applyBorder="1" applyAlignment="1" applyProtection="1">
      <alignment vertical="center" wrapText="1"/>
      <protection/>
    </xf>
    <xf numFmtId="0" fontId="0" fillId="3" borderId="26" xfId="0" applyNumberFormat="1" applyFill="1" applyBorder="1" applyAlignment="1" applyProtection="1">
      <alignment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Hypertextový odkaz" xfId="22"/>
  </cellStyles>
  <dxfs count="26"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93"/>
  <sheetViews>
    <sheetView showGridLines="0" showZeros="0" tabSelected="1" zoomScale="70" zoomScaleNormal="70" workbookViewId="0" topLeftCell="A40">
      <selection activeCell="I7" sqref="I7"/>
    </sheetView>
  </sheetViews>
  <sheetFormatPr defaultColWidth="9.140625" defaultRowHeight="15"/>
  <cols>
    <col min="1" max="1" width="1.421875" style="18" customWidth="1"/>
    <col min="2" max="2" width="5.7109375" style="18" customWidth="1"/>
    <col min="3" max="3" width="61.28125" style="9" customWidth="1"/>
    <col min="4" max="4" width="10.8515625" style="68" customWidth="1"/>
    <col min="5" max="5" width="12.140625" style="13" customWidth="1"/>
    <col min="6" max="6" width="79.57421875" style="9" customWidth="1"/>
    <col min="7" max="7" width="20.421875" style="69" hidden="1" customWidth="1"/>
    <col min="8" max="8" width="20.421875" style="18" customWidth="1"/>
    <col min="9" max="9" width="24.7109375" style="18" customWidth="1"/>
    <col min="10" max="10" width="22.140625" style="18" customWidth="1"/>
    <col min="11" max="11" width="22.421875" style="18" customWidth="1"/>
    <col min="12" max="12" width="14.421875" style="69" customWidth="1"/>
    <col min="13" max="13" width="24.7109375" style="18" customWidth="1"/>
    <col min="14" max="14" width="27.00390625" style="69" customWidth="1"/>
    <col min="15" max="16384" width="9.140625" style="18" customWidth="1"/>
  </cols>
  <sheetData>
    <row r="1" spans="2:14" s="10" customFormat="1" ht="21" customHeight="1">
      <c r="B1" s="7" t="s">
        <v>45</v>
      </c>
      <c r="C1" s="7"/>
      <c r="D1" s="7"/>
      <c r="E1" s="29"/>
      <c r="F1" s="7"/>
      <c r="G1" s="9"/>
      <c r="H1" s="37"/>
      <c r="I1" s="38"/>
      <c r="J1" s="38"/>
      <c r="L1" s="7"/>
      <c r="M1" s="86" t="s">
        <v>46</v>
      </c>
      <c r="N1" s="86"/>
    </row>
    <row r="2" spans="3:14" s="10" customFormat="1" ht="18.75" customHeight="1">
      <c r="C2" s="39"/>
      <c r="D2" s="7"/>
      <c r="E2" s="8"/>
      <c r="F2" s="9"/>
      <c r="G2" s="9"/>
      <c r="H2" s="37"/>
      <c r="I2" s="38"/>
      <c r="J2" s="38"/>
      <c r="K2" s="11"/>
      <c r="N2" s="9"/>
    </row>
    <row r="3" spans="2:14" s="10" customFormat="1" ht="21" customHeight="1">
      <c r="B3" s="72" t="s">
        <v>117</v>
      </c>
      <c r="C3" s="73"/>
      <c r="D3" s="74" t="s">
        <v>34</v>
      </c>
      <c r="E3" s="75"/>
      <c r="F3" s="78" t="s">
        <v>118</v>
      </c>
      <c r="G3" s="79"/>
      <c r="H3" s="79"/>
      <c r="I3" s="40"/>
      <c r="J3" s="40"/>
      <c r="K3" s="40"/>
      <c r="L3" s="40"/>
      <c r="M3" s="40"/>
      <c r="N3" s="38"/>
    </row>
    <row r="4" spans="2:14" s="10" customFormat="1" ht="21" customHeight="1" thickBot="1">
      <c r="B4" s="72"/>
      <c r="C4" s="73"/>
      <c r="D4" s="76"/>
      <c r="E4" s="77"/>
      <c r="F4" s="78"/>
      <c r="G4" s="79"/>
      <c r="H4" s="79"/>
      <c r="I4" s="38"/>
      <c r="J4" s="38"/>
      <c r="L4" s="38"/>
      <c r="M4" s="38"/>
      <c r="N4" s="38"/>
    </row>
    <row r="5" spans="2:14" s="10" customFormat="1" ht="42.6" customHeight="1" thickBot="1">
      <c r="B5" s="12"/>
      <c r="C5" s="41"/>
      <c r="D5" s="13"/>
      <c r="E5" s="13"/>
      <c r="F5" s="9"/>
      <c r="G5" s="14"/>
      <c r="I5" s="17" t="s">
        <v>34</v>
      </c>
      <c r="J5" s="18"/>
      <c r="K5" s="18"/>
      <c r="L5" s="9"/>
      <c r="N5" s="9"/>
    </row>
    <row r="6" spans="1:14" s="10" customFormat="1" ht="87.75" customHeight="1" thickBot="1" thickTop="1">
      <c r="A6" s="42"/>
      <c r="B6" s="30" t="s">
        <v>1</v>
      </c>
      <c r="C6" s="16" t="s">
        <v>47</v>
      </c>
      <c r="D6" s="16" t="s">
        <v>0</v>
      </c>
      <c r="E6" s="16" t="s">
        <v>48</v>
      </c>
      <c r="F6" s="16" t="s">
        <v>49</v>
      </c>
      <c r="G6" s="16" t="s">
        <v>50</v>
      </c>
      <c r="H6" s="16" t="s">
        <v>4</v>
      </c>
      <c r="I6" s="15" t="s">
        <v>5</v>
      </c>
      <c r="J6" s="22" t="s">
        <v>6</v>
      </c>
      <c r="K6" s="22" t="s">
        <v>7</v>
      </c>
      <c r="L6" s="16" t="s">
        <v>51</v>
      </c>
      <c r="M6" s="22" t="s">
        <v>53</v>
      </c>
      <c r="N6" s="25" t="s">
        <v>54</v>
      </c>
    </row>
    <row r="7" spans="1:14" ht="51" customHeight="1" thickTop="1">
      <c r="A7" s="43"/>
      <c r="B7" s="44">
        <v>1</v>
      </c>
      <c r="C7" s="31" t="s">
        <v>58</v>
      </c>
      <c r="D7" s="45">
        <v>100</v>
      </c>
      <c r="E7" s="32" t="s">
        <v>16</v>
      </c>
      <c r="F7" s="31" t="s">
        <v>56</v>
      </c>
      <c r="G7" s="5">
        <f aca="true" t="shared" si="0" ref="G7">D7*H7</f>
        <v>1500</v>
      </c>
      <c r="H7" s="33">
        <v>15</v>
      </c>
      <c r="I7" s="19">
        <v>6.35</v>
      </c>
      <c r="J7" s="20">
        <f aca="true" t="shared" si="1" ref="J7">D7*I7</f>
        <v>635</v>
      </c>
      <c r="K7" s="21" t="str">
        <f aca="true" t="shared" si="2" ref="K7">IF(ISNUMBER(I7),IF(I7&gt;H7,"NEVYHOVUJE","VYHOVUJE")," ")</f>
        <v>VYHOVUJE</v>
      </c>
      <c r="L7" s="83" t="s">
        <v>52</v>
      </c>
      <c r="M7" s="90" t="s">
        <v>116</v>
      </c>
      <c r="N7" s="93" t="s">
        <v>55</v>
      </c>
    </row>
    <row r="8" spans="1:14" ht="39.75" customHeight="1">
      <c r="A8" s="43"/>
      <c r="B8" s="44">
        <v>2</v>
      </c>
      <c r="C8" s="46" t="s">
        <v>57</v>
      </c>
      <c r="D8" s="45">
        <v>120</v>
      </c>
      <c r="E8" s="47" t="s">
        <v>16</v>
      </c>
      <c r="F8" s="46" t="s">
        <v>60</v>
      </c>
      <c r="G8" s="5">
        <f aca="true" t="shared" si="3" ref="G8:G9">D8*H8</f>
        <v>420</v>
      </c>
      <c r="H8" s="48">
        <v>3.5</v>
      </c>
      <c r="I8" s="19">
        <v>2.45</v>
      </c>
      <c r="J8" s="20">
        <f aca="true" t="shared" si="4" ref="J8:J9">D8*I8</f>
        <v>294</v>
      </c>
      <c r="K8" s="21" t="str">
        <f aca="true" t="shared" si="5" ref="K8:K9">IF(ISNUMBER(I8),IF(I8&gt;H8,"NEVYHOVUJE","VYHOVUJE")," ")</f>
        <v>VYHOVUJE</v>
      </c>
      <c r="L8" s="84"/>
      <c r="M8" s="91"/>
      <c r="N8" s="94"/>
    </row>
    <row r="9" spans="1:14" ht="39.75" customHeight="1">
      <c r="A9" s="43"/>
      <c r="B9" s="44">
        <v>3</v>
      </c>
      <c r="C9" s="31" t="s">
        <v>59</v>
      </c>
      <c r="D9" s="45">
        <v>75</v>
      </c>
      <c r="E9" s="32" t="s">
        <v>16</v>
      </c>
      <c r="F9" s="31" t="s">
        <v>61</v>
      </c>
      <c r="G9" s="5">
        <f t="shared" si="3"/>
        <v>186</v>
      </c>
      <c r="H9" s="33">
        <v>2.48</v>
      </c>
      <c r="I9" s="19">
        <v>2.35</v>
      </c>
      <c r="J9" s="20">
        <f t="shared" si="4"/>
        <v>176.25</v>
      </c>
      <c r="K9" s="21" t="str">
        <f t="shared" si="5"/>
        <v>VYHOVUJE</v>
      </c>
      <c r="L9" s="84"/>
      <c r="M9" s="91"/>
      <c r="N9" s="94"/>
    </row>
    <row r="10" spans="1:14" ht="39.75" customHeight="1">
      <c r="A10" s="43"/>
      <c r="B10" s="44">
        <v>4</v>
      </c>
      <c r="C10" s="31" t="s">
        <v>104</v>
      </c>
      <c r="D10" s="45">
        <v>15</v>
      </c>
      <c r="E10" s="32" t="s">
        <v>17</v>
      </c>
      <c r="F10" s="31" t="s">
        <v>62</v>
      </c>
      <c r="G10" s="5">
        <f aca="true" t="shared" si="6" ref="G10:G11">D10*H10</f>
        <v>900</v>
      </c>
      <c r="H10" s="33">
        <v>60</v>
      </c>
      <c r="I10" s="19">
        <v>53.1</v>
      </c>
      <c r="J10" s="20">
        <f aca="true" t="shared" si="7" ref="J10:J11">D10*I10</f>
        <v>796.5</v>
      </c>
      <c r="K10" s="21" t="str">
        <f aca="true" t="shared" si="8" ref="K10:K15">IF(ISNUMBER(I10),IF(I10&gt;H10,"NEVYHOVUJE","VYHOVUJE")," ")</f>
        <v>VYHOVUJE</v>
      </c>
      <c r="L10" s="84"/>
      <c r="M10" s="91"/>
      <c r="N10" s="94"/>
    </row>
    <row r="11" spans="1:14" ht="42" customHeight="1">
      <c r="A11" s="43"/>
      <c r="B11" s="44">
        <v>5</v>
      </c>
      <c r="C11" s="31" t="s">
        <v>101</v>
      </c>
      <c r="D11" s="45">
        <v>5</v>
      </c>
      <c r="E11" s="32" t="s">
        <v>17</v>
      </c>
      <c r="F11" s="31" t="s">
        <v>63</v>
      </c>
      <c r="G11" s="5">
        <f t="shared" si="6"/>
        <v>185</v>
      </c>
      <c r="H11" s="33">
        <v>37</v>
      </c>
      <c r="I11" s="19">
        <v>37</v>
      </c>
      <c r="J11" s="20">
        <f t="shared" si="7"/>
        <v>185</v>
      </c>
      <c r="K11" s="21" t="str">
        <f t="shared" si="8"/>
        <v>VYHOVUJE</v>
      </c>
      <c r="L11" s="84"/>
      <c r="M11" s="91"/>
      <c r="N11" s="94"/>
    </row>
    <row r="12" spans="1:14" ht="48.75" customHeight="1">
      <c r="A12" s="43"/>
      <c r="B12" s="44">
        <v>6</v>
      </c>
      <c r="C12" s="31" t="s">
        <v>102</v>
      </c>
      <c r="D12" s="45">
        <v>5</v>
      </c>
      <c r="E12" s="32" t="s">
        <v>17</v>
      </c>
      <c r="F12" s="31" t="s">
        <v>64</v>
      </c>
      <c r="G12" s="5">
        <f aca="true" t="shared" si="9" ref="G12:G13">D12*H12</f>
        <v>175</v>
      </c>
      <c r="H12" s="33">
        <v>35</v>
      </c>
      <c r="I12" s="19">
        <v>18.8</v>
      </c>
      <c r="J12" s="20">
        <f aca="true" t="shared" si="10" ref="J12:J13">D12*I12</f>
        <v>94</v>
      </c>
      <c r="K12" s="21" t="str">
        <f t="shared" si="8"/>
        <v>VYHOVUJE</v>
      </c>
      <c r="L12" s="84"/>
      <c r="M12" s="91"/>
      <c r="N12" s="94"/>
    </row>
    <row r="13" spans="1:14" ht="47.25" customHeight="1">
      <c r="A13" s="43"/>
      <c r="B13" s="44">
        <v>7</v>
      </c>
      <c r="C13" s="31" t="s">
        <v>103</v>
      </c>
      <c r="D13" s="45">
        <v>5</v>
      </c>
      <c r="E13" s="32" t="s">
        <v>17</v>
      </c>
      <c r="F13" s="31" t="s">
        <v>65</v>
      </c>
      <c r="G13" s="5">
        <f t="shared" si="9"/>
        <v>205</v>
      </c>
      <c r="H13" s="33">
        <v>41</v>
      </c>
      <c r="I13" s="19">
        <v>18.2</v>
      </c>
      <c r="J13" s="20">
        <f t="shared" si="10"/>
        <v>91</v>
      </c>
      <c r="K13" s="21" t="str">
        <f t="shared" si="8"/>
        <v>VYHOVUJE</v>
      </c>
      <c r="L13" s="84"/>
      <c r="M13" s="91"/>
      <c r="N13" s="94"/>
    </row>
    <row r="14" spans="1:14" ht="39.75" customHeight="1">
      <c r="A14" s="43"/>
      <c r="B14" s="44">
        <v>8</v>
      </c>
      <c r="C14" s="31" t="s">
        <v>105</v>
      </c>
      <c r="D14" s="45">
        <v>10</v>
      </c>
      <c r="E14" s="32" t="s">
        <v>16</v>
      </c>
      <c r="F14" s="31" t="s">
        <v>66</v>
      </c>
      <c r="G14" s="5">
        <f aca="true" t="shared" si="11" ref="G14:G17">D14*H14</f>
        <v>80</v>
      </c>
      <c r="H14" s="33">
        <v>8</v>
      </c>
      <c r="I14" s="19">
        <v>6.7</v>
      </c>
      <c r="J14" s="20">
        <f aca="true" t="shared" si="12" ref="J14:J17">D14*I14</f>
        <v>67</v>
      </c>
      <c r="K14" s="21" t="str">
        <f t="shared" si="8"/>
        <v>VYHOVUJE</v>
      </c>
      <c r="L14" s="84"/>
      <c r="M14" s="91"/>
      <c r="N14" s="94"/>
    </row>
    <row r="15" spans="1:14" ht="39.75" customHeight="1">
      <c r="A15" s="43"/>
      <c r="B15" s="44">
        <v>9</v>
      </c>
      <c r="C15" s="31" t="s">
        <v>106</v>
      </c>
      <c r="D15" s="45">
        <v>10</v>
      </c>
      <c r="E15" s="32" t="s">
        <v>16</v>
      </c>
      <c r="F15" s="31" t="s">
        <v>66</v>
      </c>
      <c r="G15" s="5">
        <f t="shared" si="11"/>
        <v>80</v>
      </c>
      <c r="H15" s="33">
        <v>8</v>
      </c>
      <c r="I15" s="19">
        <v>6.7</v>
      </c>
      <c r="J15" s="20">
        <f t="shared" si="12"/>
        <v>67</v>
      </c>
      <c r="K15" s="21" t="str">
        <f t="shared" si="8"/>
        <v>VYHOVUJE</v>
      </c>
      <c r="L15" s="84"/>
      <c r="M15" s="91"/>
      <c r="N15" s="94"/>
    </row>
    <row r="16" spans="1:14" ht="39.75" customHeight="1">
      <c r="A16" s="43"/>
      <c r="B16" s="44">
        <v>10</v>
      </c>
      <c r="C16" s="31" t="s">
        <v>107</v>
      </c>
      <c r="D16" s="45">
        <v>10</v>
      </c>
      <c r="E16" s="32" t="s">
        <v>16</v>
      </c>
      <c r="F16" s="31" t="s">
        <v>66</v>
      </c>
      <c r="G16" s="5">
        <f t="shared" si="11"/>
        <v>150</v>
      </c>
      <c r="H16" s="33">
        <v>15</v>
      </c>
      <c r="I16" s="19">
        <v>13.05</v>
      </c>
      <c r="J16" s="20">
        <f t="shared" si="12"/>
        <v>130.5</v>
      </c>
      <c r="K16" s="21" t="str">
        <f aca="true" t="shared" si="13" ref="K16:K19">IF(ISNUMBER(I16),IF(I16&gt;H16,"NEVYHOVUJE","VYHOVUJE")," ")</f>
        <v>VYHOVUJE</v>
      </c>
      <c r="L16" s="84"/>
      <c r="M16" s="91"/>
      <c r="N16" s="94"/>
    </row>
    <row r="17" spans="1:14" ht="39.75" customHeight="1">
      <c r="A17" s="43"/>
      <c r="B17" s="44">
        <v>11</v>
      </c>
      <c r="C17" s="31" t="s">
        <v>108</v>
      </c>
      <c r="D17" s="45">
        <v>10</v>
      </c>
      <c r="E17" s="32" t="s">
        <v>16</v>
      </c>
      <c r="F17" s="31" t="s">
        <v>66</v>
      </c>
      <c r="G17" s="5">
        <f t="shared" si="11"/>
        <v>150</v>
      </c>
      <c r="H17" s="33">
        <v>15</v>
      </c>
      <c r="I17" s="19">
        <v>13.05</v>
      </c>
      <c r="J17" s="20">
        <f t="shared" si="12"/>
        <v>130.5</v>
      </c>
      <c r="K17" s="21" t="str">
        <f t="shared" si="13"/>
        <v>VYHOVUJE</v>
      </c>
      <c r="L17" s="84"/>
      <c r="M17" s="91"/>
      <c r="N17" s="94"/>
    </row>
    <row r="18" spans="1:14" ht="118.5" customHeight="1">
      <c r="A18" s="43"/>
      <c r="B18" s="44">
        <v>12</v>
      </c>
      <c r="C18" s="31" t="s">
        <v>33</v>
      </c>
      <c r="D18" s="45">
        <v>20</v>
      </c>
      <c r="E18" s="32" t="s">
        <v>17</v>
      </c>
      <c r="F18" s="31" t="s">
        <v>67</v>
      </c>
      <c r="G18" s="5">
        <f>D18*H18</f>
        <v>1500</v>
      </c>
      <c r="H18" s="33">
        <v>75</v>
      </c>
      <c r="I18" s="19">
        <v>63</v>
      </c>
      <c r="J18" s="20">
        <f>D18*I18</f>
        <v>1260</v>
      </c>
      <c r="K18" s="21" t="str">
        <f t="shared" si="13"/>
        <v>VYHOVUJE</v>
      </c>
      <c r="L18" s="84"/>
      <c r="M18" s="91"/>
      <c r="N18" s="94"/>
    </row>
    <row r="19" spans="1:14" ht="39.75" customHeight="1">
      <c r="A19" s="43"/>
      <c r="B19" s="44">
        <v>13</v>
      </c>
      <c r="C19" s="31" t="s">
        <v>19</v>
      </c>
      <c r="D19" s="45">
        <v>5</v>
      </c>
      <c r="E19" s="32" t="s">
        <v>17</v>
      </c>
      <c r="F19" s="31" t="s">
        <v>68</v>
      </c>
      <c r="G19" s="5">
        <f aca="true" t="shared" si="14" ref="G19">D19*H19</f>
        <v>350</v>
      </c>
      <c r="H19" s="33">
        <v>70</v>
      </c>
      <c r="I19" s="19">
        <v>38.45</v>
      </c>
      <c r="J19" s="20">
        <f aca="true" t="shared" si="15" ref="J19">D19*I19</f>
        <v>192.25</v>
      </c>
      <c r="K19" s="21" t="str">
        <f t="shared" si="13"/>
        <v>VYHOVUJE</v>
      </c>
      <c r="L19" s="84"/>
      <c r="M19" s="91"/>
      <c r="N19" s="94"/>
    </row>
    <row r="20" spans="1:14" ht="39.75" customHeight="1">
      <c r="A20" s="43"/>
      <c r="B20" s="44">
        <v>14</v>
      </c>
      <c r="C20" s="31" t="s">
        <v>20</v>
      </c>
      <c r="D20" s="45">
        <v>4</v>
      </c>
      <c r="E20" s="32" t="s">
        <v>17</v>
      </c>
      <c r="F20" s="31" t="s">
        <v>69</v>
      </c>
      <c r="G20" s="5">
        <f aca="true" t="shared" si="16" ref="G20">D20*H20</f>
        <v>560</v>
      </c>
      <c r="H20" s="33">
        <v>140</v>
      </c>
      <c r="I20" s="19">
        <v>119</v>
      </c>
      <c r="J20" s="20">
        <f aca="true" t="shared" si="17" ref="J20">D20*I20</f>
        <v>476</v>
      </c>
      <c r="K20" s="21" t="str">
        <f aca="true" t="shared" si="18" ref="K20:K25">IF(ISNUMBER(I20),IF(I20&gt;H20,"NEVYHOVUJE","VYHOVUJE")," ")</f>
        <v>VYHOVUJE</v>
      </c>
      <c r="L20" s="84"/>
      <c r="M20" s="91"/>
      <c r="N20" s="94"/>
    </row>
    <row r="21" spans="1:14" ht="39.75" customHeight="1">
      <c r="A21" s="43"/>
      <c r="B21" s="44">
        <v>15</v>
      </c>
      <c r="C21" s="31" t="s">
        <v>21</v>
      </c>
      <c r="D21" s="45">
        <v>3</v>
      </c>
      <c r="E21" s="32" t="s">
        <v>17</v>
      </c>
      <c r="F21" s="31" t="s">
        <v>70</v>
      </c>
      <c r="G21" s="5">
        <f aca="true" t="shared" si="19" ref="G21">D21*H21</f>
        <v>99</v>
      </c>
      <c r="H21" s="33">
        <v>33</v>
      </c>
      <c r="I21" s="19">
        <v>23.55</v>
      </c>
      <c r="J21" s="20">
        <f aca="true" t="shared" si="20" ref="J21">D21*I21</f>
        <v>70.65</v>
      </c>
      <c r="K21" s="21" t="str">
        <f t="shared" si="18"/>
        <v>VYHOVUJE</v>
      </c>
      <c r="L21" s="84"/>
      <c r="M21" s="91"/>
      <c r="N21" s="94"/>
    </row>
    <row r="22" spans="1:14" ht="39.75" customHeight="1">
      <c r="A22" s="43"/>
      <c r="B22" s="44">
        <v>16</v>
      </c>
      <c r="C22" s="31" t="s">
        <v>109</v>
      </c>
      <c r="D22" s="45">
        <v>5</v>
      </c>
      <c r="E22" s="32" t="s">
        <v>16</v>
      </c>
      <c r="F22" s="31" t="s">
        <v>71</v>
      </c>
      <c r="G22" s="5">
        <f aca="true" t="shared" si="21" ref="G22:G25">D22*H22</f>
        <v>65</v>
      </c>
      <c r="H22" s="33">
        <v>13</v>
      </c>
      <c r="I22" s="19">
        <v>9.65</v>
      </c>
      <c r="J22" s="20">
        <f aca="true" t="shared" si="22" ref="J22:J23">D22*I22</f>
        <v>48.25</v>
      </c>
      <c r="K22" s="21" t="str">
        <f t="shared" si="18"/>
        <v>VYHOVUJE</v>
      </c>
      <c r="L22" s="84"/>
      <c r="M22" s="91"/>
      <c r="N22" s="94"/>
    </row>
    <row r="23" spans="1:14" ht="39.75" customHeight="1">
      <c r="A23" s="43"/>
      <c r="B23" s="44">
        <v>17</v>
      </c>
      <c r="C23" s="31" t="s">
        <v>110</v>
      </c>
      <c r="D23" s="45">
        <v>5</v>
      </c>
      <c r="E23" s="32" t="s">
        <v>16</v>
      </c>
      <c r="F23" s="31" t="s">
        <v>71</v>
      </c>
      <c r="G23" s="5">
        <f t="shared" si="21"/>
        <v>90</v>
      </c>
      <c r="H23" s="33">
        <v>18</v>
      </c>
      <c r="I23" s="19">
        <v>10.35</v>
      </c>
      <c r="J23" s="20">
        <f t="shared" si="22"/>
        <v>51.75</v>
      </c>
      <c r="K23" s="21" t="str">
        <f t="shared" si="18"/>
        <v>VYHOVUJE</v>
      </c>
      <c r="L23" s="84"/>
      <c r="M23" s="91"/>
      <c r="N23" s="94"/>
    </row>
    <row r="24" spans="1:14" ht="44.25" customHeight="1">
      <c r="A24" s="43"/>
      <c r="B24" s="44">
        <v>18</v>
      </c>
      <c r="C24" s="31" t="s">
        <v>112</v>
      </c>
      <c r="D24" s="45">
        <v>20</v>
      </c>
      <c r="E24" s="32" t="s">
        <v>16</v>
      </c>
      <c r="F24" s="31" t="s">
        <v>72</v>
      </c>
      <c r="G24" s="5">
        <f t="shared" si="21"/>
        <v>520</v>
      </c>
      <c r="H24" s="33">
        <v>26</v>
      </c>
      <c r="I24" s="19">
        <v>18.1</v>
      </c>
      <c r="J24" s="20">
        <f aca="true" t="shared" si="23" ref="J24:J25">D24*I24</f>
        <v>362</v>
      </c>
      <c r="K24" s="21" t="str">
        <f t="shared" si="18"/>
        <v>VYHOVUJE</v>
      </c>
      <c r="L24" s="84"/>
      <c r="M24" s="91"/>
      <c r="N24" s="94"/>
    </row>
    <row r="25" spans="1:14" ht="45.75" customHeight="1">
      <c r="A25" s="43"/>
      <c r="B25" s="44">
        <v>19</v>
      </c>
      <c r="C25" s="31" t="s">
        <v>111</v>
      </c>
      <c r="D25" s="45">
        <v>10</v>
      </c>
      <c r="E25" s="32" t="s">
        <v>16</v>
      </c>
      <c r="F25" s="31" t="s">
        <v>36</v>
      </c>
      <c r="G25" s="5">
        <f t="shared" si="21"/>
        <v>400</v>
      </c>
      <c r="H25" s="33">
        <v>40</v>
      </c>
      <c r="I25" s="19">
        <v>35.45</v>
      </c>
      <c r="J25" s="20">
        <f t="shared" si="23"/>
        <v>354.5</v>
      </c>
      <c r="K25" s="21" t="str">
        <f t="shared" si="18"/>
        <v>VYHOVUJE</v>
      </c>
      <c r="L25" s="84"/>
      <c r="M25" s="91"/>
      <c r="N25" s="94"/>
    </row>
    <row r="26" spans="1:14" ht="39.75" customHeight="1">
      <c r="A26" s="43"/>
      <c r="B26" s="44">
        <v>20</v>
      </c>
      <c r="C26" s="34" t="s">
        <v>73</v>
      </c>
      <c r="D26" s="45">
        <v>10</v>
      </c>
      <c r="E26" s="35" t="s">
        <v>18</v>
      </c>
      <c r="F26" s="34" t="s">
        <v>74</v>
      </c>
      <c r="G26" s="5">
        <f aca="true" t="shared" si="24" ref="G26:G33">D26*H26</f>
        <v>220</v>
      </c>
      <c r="H26" s="36">
        <v>22</v>
      </c>
      <c r="I26" s="19">
        <v>22</v>
      </c>
      <c r="J26" s="20">
        <f aca="true" t="shared" si="25" ref="J26:J33">D26*I26</f>
        <v>220</v>
      </c>
      <c r="K26" s="21" t="str">
        <f aca="true" t="shared" si="26" ref="K26:K33">IF(ISNUMBER(I26),IF(I26&gt;H26,"NEVYHOVUJE","VYHOVUJE")," ")</f>
        <v>VYHOVUJE</v>
      </c>
      <c r="L26" s="84"/>
      <c r="M26" s="91"/>
      <c r="N26" s="94"/>
    </row>
    <row r="27" spans="1:14" ht="39.75" customHeight="1">
      <c r="A27" s="43"/>
      <c r="B27" s="44">
        <v>21</v>
      </c>
      <c r="C27" s="34" t="s">
        <v>75</v>
      </c>
      <c r="D27" s="45">
        <v>10</v>
      </c>
      <c r="E27" s="35" t="s">
        <v>18</v>
      </c>
      <c r="F27" s="34" t="s">
        <v>74</v>
      </c>
      <c r="G27" s="5">
        <f t="shared" si="24"/>
        <v>330</v>
      </c>
      <c r="H27" s="36">
        <v>33</v>
      </c>
      <c r="I27" s="19">
        <v>33</v>
      </c>
      <c r="J27" s="20">
        <f t="shared" si="25"/>
        <v>330</v>
      </c>
      <c r="K27" s="21" t="str">
        <f t="shared" si="26"/>
        <v>VYHOVUJE</v>
      </c>
      <c r="L27" s="84"/>
      <c r="M27" s="91"/>
      <c r="N27" s="94"/>
    </row>
    <row r="28" spans="1:14" ht="47.25" customHeight="1">
      <c r="A28" s="43"/>
      <c r="B28" s="44">
        <v>22</v>
      </c>
      <c r="C28" s="31" t="s">
        <v>22</v>
      </c>
      <c r="D28" s="45">
        <v>6</v>
      </c>
      <c r="E28" s="32" t="s">
        <v>18</v>
      </c>
      <c r="F28" s="31" t="s">
        <v>76</v>
      </c>
      <c r="G28" s="5">
        <f t="shared" si="24"/>
        <v>210</v>
      </c>
      <c r="H28" s="33">
        <v>35</v>
      </c>
      <c r="I28" s="19">
        <v>29.7</v>
      </c>
      <c r="J28" s="20">
        <f t="shared" si="25"/>
        <v>178.2</v>
      </c>
      <c r="K28" s="21" t="str">
        <f t="shared" si="26"/>
        <v>VYHOVUJE</v>
      </c>
      <c r="L28" s="84"/>
      <c r="M28" s="91"/>
      <c r="N28" s="94"/>
    </row>
    <row r="29" spans="1:14" ht="60" customHeight="1">
      <c r="A29" s="43"/>
      <c r="B29" s="44">
        <v>23</v>
      </c>
      <c r="C29" s="31" t="s">
        <v>23</v>
      </c>
      <c r="D29" s="45">
        <v>10</v>
      </c>
      <c r="E29" s="32" t="s">
        <v>18</v>
      </c>
      <c r="F29" s="31" t="s">
        <v>77</v>
      </c>
      <c r="G29" s="5">
        <f t="shared" si="24"/>
        <v>340</v>
      </c>
      <c r="H29" s="33">
        <v>34</v>
      </c>
      <c r="I29" s="19">
        <v>28.3</v>
      </c>
      <c r="J29" s="20">
        <f t="shared" si="25"/>
        <v>283</v>
      </c>
      <c r="K29" s="21" t="str">
        <f t="shared" si="26"/>
        <v>VYHOVUJE</v>
      </c>
      <c r="L29" s="84"/>
      <c r="M29" s="91"/>
      <c r="N29" s="94"/>
    </row>
    <row r="30" spans="1:14" ht="42.75" customHeight="1">
      <c r="A30" s="43"/>
      <c r="B30" s="44">
        <v>24</v>
      </c>
      <c r="C30" s="31" t="s">
        <v>24</v>
      </c>
      <c r="D30" s="45">
        <v>10</v>
      </c>
      <c r="E30" s="32" t="s">
        <v>18</v>
      </c>
      <c r="F30" s="31" t="s">
        <v>78</v>
      </c>
      <c r="G30" s="5">
        <f t="shared" si="24"/>
        <v>450</v>
      </c>
      <c r="H30" s="33">
        <v>45</v>
      </c>
      <c r="I30" s="19">
        <v>41.75</v>
      </c>
      <c r="J30" s="20">
        <f t="shared" si="25"/>
        <v>417.5</v>
      </c>
      <c r="K30" s="21" t="str">
        <f t="shared" si="26"/>
        <v>VYHOVUJE</v>
      </c>
      <c r="L30" s="84"/>
      <c r="M30" s="91"/>
      <c r="N30" s="94"/>
    </row>
    <row r="31" spans="1:14" ht="39.75" customHeight="1">
      <c r="A31" s="43"/>
      <c r="B31" s="44">
        <v>25</v>
      </c>
      <c r="C31" s="31" t="s">
        <v>25</v>
      </c>
      <c r="D31" s="45">
        <v>6</v>
      </c>
      <c r="E31" s="32" t="s">
        <v>18</v>
      </c>
      <c r="F31" s="31" t="s">
        <v>79</v>
      </c>
      <c r="G31" s="5">
        <f t="shared" si="24"/>
        <v>228</v>
      </c>
      <c r="H31" s="33">
        <v>38</v>
      </c>
      <c r="I31" s="19">
        <v>31.85</v>
      </c>
      <c r="J31" s="20">
        <f t="shared" si="25"/>
        <v>191.10000000000002</v>
      </c>
      <c r="K31" s="21" t="str">
        <f t="shared" si="26"/>
        <v>VYHOVUJE</v>
      </c>
      <c r="L31" s="84"/>
      <c r="M31" s="91"/>
      <c r="N31" s="94"/>
    </row>
    <row r="32" spans="1:14" ht="39.75" customHeight="1">
      <c r="A32" s="43"/>
      <c r="B32" s="44">
        <v>26</v>
      </c>
      <c r="C32" s="31" t="s">
        <v>80</v>
      </c>
      <c r="D32" s="45">
        <v>6</v>
      </c>
      <c r="E32" s="32" t="s">
        <v>18</v>
      </c>
      <c r="F32" s="31" t="s">
        <v>81</v>
      </c>
      <c r="G32" s="5">
        <f t="shared" si="24"/>
        <v>276</v>
      </c>
      <c r="H32" s="33">
        <v>46</v>
      </c>
      <c r="I32" s="19">
        <v>42.55</v>
      </c>
      <c r="J32" s="20">
        <f t="shared" si="25"/>
        <v>255.29999999999998</v>
      </c>
      <c r="K32" s="21" t="str">
        <f t="shared" si="26"/>
        <v>VYHOVUJE</v>
      </c>
      <c r="L32" s="84"/>
      <c r="M32" s="91"/>
      <c r="N32" s="94"/>
    </row>
    <row r="33" spans="1:14" ht="39.75" customHeight="1">
      <c r="A33" s="43"/>
      <c r="B33" s="44">
        <v>27</v>
      </c>
      <c r="C33" s="31" t="s">
        <v>26</v>
      </c>
      <c r="D33" s="45">
        <v>6</v>
      </c>
      <c r="E33" s="32" t="s">
        <v>18</v>
      </c>
      <c r="F33" s="31" t="s">
        <v>82</v>
      </c>
      <c r="G33" s="5">
        <f t="shared" si="24"/>
        <v>270</v>
      </c>
      <c r="H33" s="33">
        <v>45</v>
      </c>
      <c r="I33" s="19">
        <v>40.4</v>
      </c>
      <c r="J33" s="20">
        <f t="shared" si="25"/>
        <v>242.39999999999998</v>
      </c>
      <c r="K33" s="21" t="str">
        <f t="shared" si="26"/>
        <v>VYHOVUJE</v>
      </c>
      <c r="L33" s="84"/>
      <c r="M33" s="91"/>
      <c r="N33" s="94"/>
    </row>
    <row r="34" spans="1:14" ht="39.75" customHeight="1">
      <c r="A34" s="43"/>
      <c r="B34" s="44">
        <v>28</v>
      </c>
      <c r="C34" s="31" t="s">
        <v>8</v>
      </c>
      <c r="D34" s="45">
        <v>3</v>
      </c>
      <c r="E34" s="32" t="s">
        <v>16</v>
      </c>
      <c r="F34" s="31" t="s">
        <v>83</v>
      </c>
      <c r="G34" s="5">
        <f aca="true" t="shared" si="27" ref="G34:G35">D34*H34</f>
        <v>90</v>
      </c>
      <c r="H34" s="33">
        <v>30</v>
      </c>
      <c r="I34" s="19">
        <v>18.5</v>
      </c>
      <c r="J34" s="20">
        <f aca="true" t="shared" si="28" ref="J34:J35">D34*I34</f>
        <v>55.5</v>
      </c>
      <c r="K34" s="21" t="str">
        <f aca="true" t="shared" si="29" ref="K34:K36">IF(ISNUMBER(I34),IF(I34&gt;H34,"NEVYHOVUJE","VYHOVUJE")," ")</f>
        <v>VYHOVUJE</v>
      </c>
      <c r="L34" s="84"/>
      <c r="M34" s="91"/>
      <c r="N34" s="94"/>
    </row>
    <row r="35" spans="1:14" ht="39.75" customHeight="1">
      <c r="A35" s="43"/>
      <c r="B35" s="44">
        <v>29</v>
      </c>
      <c r="C35" s="31" t="s">
        <v>9</v>
      </c>
      <c r="D35" s="45">
        <v>1</v>
      </c>
      <c r="E35" s="32" t="s">
        <v>16</v>
      </c>
      <c r="F35" s="31" t="s">
        <v>84</v>
      </c>
      <c r="G35" s="5">
        <f t="shared" si="27"/>
        <v>65</v>
      </c>
      <c r="H35" s="33">
        <v>65</v>
      </c>
      <c r="I35" s="19">
        <v>62</v>
      </c>
      <c r="J35" s="20">
        <f t="shared" si="28"/>
        <v>62</v>
      </c>
      <c r="K35" s="21" t="str">
        <f t="shared" si="29"/>
        <v>VYHOVUJE</v>
      </c>
      <c r="L35" s="84"/>
      <c r="M35" s="91"/>
      <c r="N35" s="94"/>
    </row>
    <row r="36" spans="1:14" ht="39.75" customHeight="1">
      <c r="A36" s="43"/>
      <c r="B36" s="44">
        <v>30</v>
      </c>
      <c r="C36" s="31" t="s">
        <v>27</v>
      </c>
      <c r="D36" s="45">
        <v>5</v>
      </c>
      <c r="E36" s="32" t="s">
        <v>17</v>
      </c>
      <c r="F36" s="31" t="s">
        <v>85</v>
      </c>
      <c r="G36" s="5">
        <f aca="true" t="shared" si="30" ref="G36">D36*H36</f>
        <v>130</v>
      </c>
      <c r="H36" s="33">
        <v>26</v>
      </c>
      <c r="I36" s="19">
        <v>26</v>
      </c>
      <c r="J36" s="20">
        <f aca="true" t="shared" si="31" ref="J36">D36*I36</f>
        <v>130</v>
      </c>
      <c r="K36" s="21" t="str">
        <f t="shared" si="29"/>
        <v>VYHOVUJE</v>
      </c>
      <c r="L36" s="84"/>
      <c r="M36" s="91"/>
      <c r="N36" s="94"/>
    </row>
    <row r="37" spans="1:14" ht="32.1" customHeight="1">
      <c r="A37" s="43"/>
      <c r="B37" s="44">
        <v>31</v>
      </c>
      <c r="C37" s="31" t="s">
        <v>28</v>
      </c>
      <c r="D37" s="45">
        <v>10</v>
      </c>
      <c r="E37" s="32" t="s">
        <v>17</v>
      </c>
      <c r="F37" s="31" t="s">
        <v>86</v>
      </c>
      <c r="G37" s="5">
        <f aca="true" t="shared" si="32" ref="G37">D37*H37</f>
        <v>60</v>
      </c>
      <c r="H37" s="33">
        <v>6</v>
      </c>
      <c r="I37" s="19">
        <v>6</v>
      </c>
      <c r="J37" s="20">
        <f aca="true" t="shared" si="33" ref="J37">D37*I37</f>
        <v>60</v>
      </c>
      <c r="K37" s="21" t="str">
        <f aca="true" t="shared" si="34" ref="K37:K41">IF(ISNUMBER(I37),IF(I37&gt;H37,"NEVYHOVUJE","VYHOVUJE")," ")</f>
        <v>VYHOVUJE</v>
      </c>
      <c r="L37" s="84"/>
      <c r="M37" s="91"/>
      <c r="N37" s="94"/>
    </row>
    <row r="38" spans="1:14" ht="32.1" customHeight="1">
      <c r="A38" s="43"/>
      <c r="B38" s="44">
        <v>32</v>
      </c>
      <c r="C38" s="31" t="s">
        <v>29</v>
      </c>
      <c r="D38" s="45">
        <v>5</v>
      </c>
      <c r="E38" s="32" t="s">
        <v>17</v>
      </c>
      <c r="F38" s="31" t="s">
        <v>87</v>
      </c>
      <c r="G38" s="5">
        <f aca="true" t="shared" si="35" ref="G38:G39">D38*H38</f>
        <v>75</v>
      </c>
      <c r="H38" s="33">
        <v>15</v>
      </c>
      <c r="I38" s="19">
        <v>10.35</v>
      </c>
      <c r="J38" s="20">
        <f aca="true" t="shared" si="36" ref="J38:J39">D38*I38</f>
        <v>51.75</v>
      </c>
      <c r="K38" s="21" t="str">
        <f t="shared" si="34"/>
        <v>VYHOVUJE</v>
      </c>
      <c r="L38" s="84"/>
      <c r="M38" s="91"/>
      <c r="N38" s="94"/>
    </row>
    <row r="39" spans="1:14" ht="46.5" customHeight="1">
      <c r="A39" s="49"/>
      <c r="B39" s="44">
        <v>33</v>
      </c>
      <c r="C39" s="31" t="s">
        <v>10</v>
      </c>
      <c r="D39" s="45">
        <v>5</v>
      </c>
      <c r="E39" s="32" t="s">
        <v>16</v>
      </c>
      <c r="F39" s="31" t="s">
        <v>88</v>
      </c>
      <c r="G39" s="5">
        <f t="shared" si="35"/>
        <v>225</v>
      </c>
      <c r="H39" s="33">
        <v>45</v>
      </c>
      <c r="I39" s="19">
        <v>38.3</v>
      </c>
      <c r="J39" s="20">
        <f t="shared" si="36"/>
        <v>191.5</v>
      </c>
      <c r="K39" s="21" t="str">
        <f t="shared" si="34"/>
        <v>VYHOVUJE</v>
      </c>
      <c r="L39" s="84"/>
      <c r="M39" s="91"/>
      <c r="N39" s="94"/>
    </row>
    <row r="40" spans="1:14" ht="32.25" customHeight="1">
      <c r="A40" s="43"/>
      <c r="B40" s="44">
        <v>34</v>
      </c>
      <c r="C40" s="31" t="s">
        <v>30</v>
      </c>
      <c r="D40" s="45">
        <v>1</v>
      </c>
      <c r="E40" s="32" t="s">
        <v>17</v>
      </c>
      <c r="F40" s="31" t="s">
        <v>31</v>
      </c>
      <c r="G40" s="5">
        <f aca="true" t="shared" si="37" ref="G40:G42">D40*H40</f>
        <v>110</v>
      </c>
      <c r="H40" s="33">
        <v>110</v>
      </c>
      <c r="I40" s="19">
        <v>108</v>
      </c>
      <c r="J40" s="20">
        <f aca="true" t="shared" si="38" ref="J40:J42">D40*I40</f>
        <v>108</v>
      </c>
      <c r="K40" s="21" t="str">
        <f t="shared" si="34"/>
        <v>VYHOVUJE</v>
      </c>
      <c r="L40" s="84"/>
      <c r="M40" s="91"/>
      <c r="N40" s="94"/>
    </row>
    <row r="41" spans="1:14" ht="39.75" customHeight="1">
      <c r="A41" s="43"/>
      <c r="B41" s="44">
        <v>35</v>
      </c>
      <c r="C41" s="31" t="s">
        <v>32</v>
      </c>
      <c r="D41" s="45">
        <v>2</v>
      </c>
      <c r="E41" s="32" t="s">
        <v>17</v>
      </c>
      <c r="F41" s="31" t="s">
        <v>89</v>
      </c>
      <c r="G41" s="5">
        <f t="shared" si="37"/>
        <v>220</v>
      </c>
      <c r="H41" s="33">
        <v>110</v>
      </c>
      <c r="I41" s="19">
        <v>74.3</v>
      </c>
      <c r="J41" s="20">
        <f t="shared" si="38"/>
        <v>148.6</v>
      </c>
      <c r="K41" s="21" t="str">
        <f t="shared" si="34"/>
        <v>VYHOVUJE</v>
      </c>
      <c r="L41" s="84"/>
      <c r="M41" s="91"/>
      <c r="N41" s="94"/>
    </row>
    <row r="42" spans="1:14" ht="32.1" customHeight="1">
      <c r="A42" s="43"/>
      <c r="B42" s="44">
        <v>36</v>
      </c>
      <c r="C42" s="31" t="s">
        <v>11</v>
      </c>
      <c r="D42" s="45">
        <v>2</v>
      </c>
      <c r="E42" s="32" t="s">
        <v>16</v>
      </c>
      <c r="F42" s="31" t="s">
        <v>90</v>
      </c>
      <c r="G42" s="5">
        <f t="shared" si="37"/>
        <v>30</v>
      </c>
      <c r="H42" s="33">
        <v>15</v>
      </c>
      <c r="I42" s="19">
        <v>15</v>
      </c>
      <c r="J42" s="20">
        <f t="shared" si="38"/>
        <v>30</v>
      </c>
      <c r="K42" s="21" t="str">
        <f aca="true" t="shared" si="39" ref="K42:K54">IF(ISNUMBER(I42),IF(I42&gt;H42,"NEVYHOVUJE","VYHOVUJE")," ")</f>
        <v>VYHOVUJE</v>
      </c>
      <c r="L42" s="84"/>
      <c r="M42" s="91"/>
      <c r="N42" s="94"/>
    </row>
    <row r="43" spans="1:14" ht="32.1" customHeight="1">
      <c r="A43" s="43"/>
      <c r="B43" s="44">
        <v>37</v>
      </c>
      <c r="C43" s="31" t="s">
        <v>12</v>
      </c>
      <c r="D43" s="45">
        <v>10</v>
      </c>
      <c r="E43" s="32" t="s">
        <v>16</v>
      </c>
      <c r="F43" s="31" t="s">
        <v>91</v>
      </c>
      <c r="G43" s="5">
        <f aca="true" t="shared" si="40" ref="G43:G47">D43*H43</f>
        <v>30</v>
      </c>
      <c r="H43" s="33">
        <v>3</v>
      </c>
      <c r="I43" s="19">
        <v>2.8</v>
      </c>
      <c r="J43" s="20">
        <f aca="true" t="shared" si="41" ref="J43:J47">D43*I43</f>
        <v>28</v>
      </c>
      <c r="K43" s="21" t="str">
        <f t="shared" si="39"/>
        <v>VYHOVUJE</v>
      </c>
      <c r="L43" s="84"/>
      <c r="M43" s="91"/>
      <c r="N43" s="94"/>
    </row>
    <row r="44" spans="1:14" ht="32.1" customHeight="1">
      <c r="A44" s="43"/>
      <c r="B44" s="44">
        <v>38</v>
      </c>
      <c r="C44" s="31" t="s">
        <v>13</v>
      </c>
      <c r="D44" s="45">
        <v>5</v>
      </c>
      <c r="E44" s="32" t="s">
        <v>16</v>
      </c>
      <c r="F44" s="31" t="s">
        <v>92</v>
      </c>
      <c r="G44" s="5">
        <f t="shared" si="40"/>
        <v>50</v>
      </c>
      <c r="H44" s="33">
        <v>10</v>
      </c>
      <c r="I44" s="19">
        <v>10</v>
      </c>
      <c r="J44" s="20">
        <f t="shared" si="41"/>
        <v>50</v>
      </c>
      <c r="K44" s="21" t="str">
        <f t="shared" si="39"/>
        <v>VYHOVUJE</v>
      </c>
      <c r="L44" s="84"/>
      <c r="M44" s="91"/>
      <c r="N44" s="94"/>
    </row>
    <row r="45" spans="1:14" ht="32.1" customHeight="1">
      <c r="A45" s="43"/>
      <c r="B45" s="44">
        <v>39</v>
      </c>
      <c r="C45" s="31" t="s">
        <v>14</v>
      </c>
      <c r="D45" s="45">
        <v>5</v>
      </c>
      <c r="E45" s="32" t="s">
        <v>16</v>
      </c>
      <c r="F45" s="31" t="s">
        <v>93</v>
      </c>
      <c r="G45" s="5">
        <f t="shared" si="40"/>
        <v>60</v>
      </c>
      <c r="H45" s="33">
        <v>12</v>
      </c>
      <c r="I45" s="19">
        <v>7.1</v>
      </c>
      <c r="J45" s="20">
        <f t="shared" si="41"/>
        <v>35.5</v>
      </c>
      <c r="K45" s="21" t="str">
        <f t="shared" si="39"/>
        <v>VYHOVUJE</v>
      </c>
      <c r="L45" s="84"/>
      <c r="M45" s="91"/>
      <c r="N45" s="94"/>
    </row>
    <row r="46" spans="1:14" ht="32.1" customHeight="1">
      <c r="A46" s="43"/>
      <c r="B46" s="44">
        <v>40</v>
      </c>
      <c r="C46" s="31" t="s">
        <v>95</v>
      </c>
      <c r="D46" s="45">
        <v>10</v>
      </c>
      <c r="E46" s="32" t="s">
        <v>16</v>
      </c>
      <c r="F46" s="31" t="s">
        <v>94</v>
      </c>
      <c r="G46" s="5">
        <f t="shared" si="40"/>
        <v>90</v>
      </c>
      <c r="H46" s="33">
        <v>9</v>
      </c>
      <c r="I46" s="19">
        <v>4.1</v>
      </c>
      <c r="J46" s="20">
        <f t="shared" si="41"/>
        <v>41</v>
      </c>
      <c r="K46" s="21" t="str">
        <f t="shared" si="39"/>
        <v>VYHOVUJE</v>
      </c>
      <c r="L46" s="84"/>
      <c r="M46" s="91"/>
      <c r="N46" s="94"/>
    </row>
    <row r="47" spans="1:14" ht="32.1" customHeight="1">
      <c r="A47" s="43"/>
      <c r="B47" s="44">
        <v>41</v>
      </c>
      <c r="C47" s="31" t="s">
        <v>15</v>
      </c>
      <c r="D47" s="45">
        <v>5</v>
      </c>
      <c r="E47" s="32" t="s">
        <v>16</v>
      </c>
      <c r="F47" s="31" t="s">
        <v>96</v>
      </c>
      <c r="G47" s="5">
        <f t="shared" si="40"/>
        <v>50</v>
      </c>
      <c r="H47" s="33">
        <v>10</v>
      </c>
      <c r="I47" s="19">
        <v>5.65</v>
      </c>
      <c r="J47" s="20">
        <f t="shared" si="41"/>
        <v>28.25</v>
      </c>
      <c r="K47" s="21" t="str">
        <f t="shared" si="39"/>
        <v>VYHOVUJE</v>
      </c>
      <c r="L47" s="84"/>
      <c r="M47" s="91"/>
      <c r="N47" s="94"/>
    </row>
    <row r="48" spans="1:14" ht="32.1" customHeight="1">
      <c r="A48" s="49"/>
      <c r="B48" s="44">
        <v>42</v>
      </c>
      <c r="C48" s="50" t="s">
        <v>38</v>
      </c>
      <c r="D48" s="45">
        <v>8</v>
      </c>
      <c r="E48" s="51" t="s">
        <v>16</v>
      </c>
      <c r="F48" s="50" t="s">
        <v>115</v>
      </c>
      <c r="G48" s="5">
        <f aca="true" t="shared" si="42" ref="G48:G54">D48*H48</f>
        <v>320</v>
      </c>
      <c r="H48" s="5">
        <v>40</v>
      </c>
      <c r="I48" s="19">
        <v>14</v>
      </c>
      <c r="J48" s="20">
        <f aca="true" t="shared" si="43" ref="J48:J54">D48*I48</f>
        <v>112</v>
      </c>
      <c r="K48" s="21" t="str">
        <f t="shared" si="39"/>
        <v>VYHOVUJE</v>
      </c>
      <c r="L48" s="84"/>
      <c r="M48" s="91"/>
      <c r="N48" s="94"/>
    </row>
    <row r="49" spans="1:14" ht="32.1" customHeight="1">
      <c r="A49" s="43"/>
      <c r="B49" s="44">
        <v>43</v>
      </c>
      <c r="C49" s="50" t="s">
        <v>39</v>
      </c>
      <c r="D49" s="45">
        <v>6</v>
      </c>
      <c r="E49" s="51" t="s">
        <v>16</v>
      </c>
      <c r="F49" s="50" t="s">
        <v>97</v>
      </c>
      <c r="G49" s="5">
        <f t="shared" si="42"/>
        <v>300</v>
      </c>
      <c r="H49" s="5">
        <v>50</v>
      </c>
      <c r="I49" s="19">
        <v>46.9</v>
      </c>
      <c r="J49" s="20">
        <f t="shared" si="43"/>
        <v>281.4</v>
      </c>
      <c r="K49" s="21" t="str">
        <f t="shared" si="39"/>
        <v>VYHOVUJE</v>
      </c>
      <c r="L49" s="84"/>
      <c r="M49" s="91"/>
      <c r="N49" s="94"/>
    </row>
    <row r="50" spans="1:14" ht="32.1" customHeight="1">
      <c r="A50" s="43"/>
      <c r="B50" s="44">
        <v>44</v>
      </c>
      <c r="C50" s="50" t="s">
        <v>40</v>
      </c>
      <c r="D50" s="45">
        <v>3</v>
      </c>
      <c r="E50" s="51" t="s">
        <v>16</v>
      </c>
      <c r="F50" s="50" t="s">
        <v>98</v>
      </c>
      <c r="G50" s="5">
        <f t="shared" si="42"/>
        <v>195</v>
      </c>
      <c r="H50" s="5">
        <v>65</v>
      </c>
      <c r="I50" s="19">
        <v>65</v>
      </c>
      <c r="J50" s="20">
        <f t="shared" si="43"/>
        <v>195</v>
      </c>
      <c r="K50" s="21" t="str">
        <f t="shared" si="39"/>
        <v>VYHOVUJE</v>
      </c>
      <c r="L50" s="84"/>
      <c r="M50" s="91"/>
      <c r="N50" s="94"/>
    </row>
    <row r="51" spans="1:14" ht="32.1" customHeight="1">
      <c r="A51" s="43"/>
      <c r="B51" s="44">
        <v>45</v>
      </c>
      <c r="C51" s="50" t="s">
        <v>41</v>
      </c>
      <c r="D51" s="45">
        <v>3</v>
      </c>
      <c r="E51" s="51" t="s">
        <v>17</v>
      </c>
      <c r="F51" s="50" t="s">
        <v>113</v>
      </c>
      <c r="G51" s="5">
        <f t="shared" si="42"/>
        <v>180</v>
      </c>
      <c r="H51" s="5">
        <v>60</v>
      </c>
      <c r="I51" s="19">
        <v>56</v>
      </c>
      <c r="J51" s="20">
        <f t="shared" si="43"/>
        <v>168</v>
      </c>
      <c r="K51" s="21" t="str">
        <f t="shared" si="39"/>
        <v>VYHOVUJE</v>
      </c>
      <c r="L51" s="84"/>
      <c r="M51" s="91"/>
      <c r="N51" s="94"/>
    </row>
    <row r="52" spans="1:14" ht="32.1" customHeight="1">
      <c r="A52" s="43"/>
      <c r="B52" s="44">
        <v>46</v>
      </c>
      <c r="C52" s="50" t="s">
        <v>42</v>
      </c>
      <c r="D52" s="45">
        <v>15</v>
      </c>
      <c r="E52" s="51" t="s">
        <v>18</v>
      </c>
      <c r="F52" s="50" t="s">
        <v>114</v>
      </c>
      <c r="G52" s="5">
        <f t="shared" si="42"/>
        <v>525</v>
      </c>
      <c r="H52" s="5">
        <v>35</v>
      </c>
      <c r="I52" s="19">
        <v>22.65</v>
      </c>
      <c r="J52" s="20">
        <f t="shared" si="43"/>
        <v>339.75</v>
      </c>
      <c r="K52" s="21" t="str">
        <f t="shared" si="39"/>
        <v>VYHOVUJE</v>
      </c>
      <c r="L52" s="84"/>
      <c r="M52" s="91"/>
      <c r="N52" s="94"/>
    </row>
    <row r="53" spans="1:14" ht="32.1" customHeight="1">
      <c r="A53" s="43"/>
      <c r="B53" s="44">
        <v>47</v>
      </c>
      <c r="C53" s="50" t="s">
        <v>43</v>
      </c>
      <c r="D53" s="45">
        <v>10</v>
      </c>
      <c r="E53" s="51" t="s">
        <v>18</v>
      </c>
      <c r="F53" s="52" t="s">
        <v>99</v>
      </c>
      <c r="G53" s="5">
        <f t="shared" si="42"/>
        <v>300</v>
      </c>
      <c r="H53" s="5">
        <v>30</v>
      </c>
      <c r="I53" s="19">
        <v>21.35</v>
      </c>
      <c r="J53" s="20">
        <f t="shared" si="43"/>
        <v>213.5</v>
      </c>
      <c r="K53" s="21" t="str">
        <f t="shared" si="39"/>
        <v>VYHOVUJE</v>
      </c>
      <c r="L53" s="84"/>
      <c r="M53" s="91"/>
      <c r="N53" s="94"/>
    </row>
    <row r="54" spans="1:14" ht="32.1" customHeight="1" thickBot="1">
      <c r="A54" s="43"/>
      <c r="B54" s="53">
        <v>48</v>
      </c>
      <c r="C54" s="54" t="s">
        <v>44</v>
      </c>
      <c r="D54" s="55">
        <v>15</v>
      </c>
      <c r="E54" s="56" t="s">
        <v>16</v>
      </c>
      <c r="F54" s="54" t="s">
        <v>100</v>
      </c>
      <c r="G54" s="6">
        <f t="shared" si="42"/>
        <v>375</v>
      </c>
      <c r="H54" s="6">
        <v>25</v>
      </c>
      <c r="I54" s="26">
        <v>13.65</v>
      </c>
      <c r="J54" s="27">
        <f t="shared" si="43"/>
        <v>204.75</v>
      </c>
      <c r="K54" s="28" t="str">
        <f t="shared" si="39"/>
        <v>VYHOVUJE</v>
      </c>
      <c r="L54" s="85"/>
      <c r="M54" s="92"/>
      <c r="N54" s="95"/>
    </row>
    <row r="55" spans="1:14" ht="13.5" customHeight="1" thickBot="1" thickTop="1">
      <c r="A55" s="57"/>
      <c r="B55" s="57"/>
      <c r="C55" s="39"/>
      <c r="D55" s="57"/>
      <c r="E55" s="58"/>
      <c r="F55" s="39"/>
      <c r="G55" s="57"/>
      <c r="H55" s="57"/>
      <c r="I55" s="57"/>
      <c r="J55" s="57"/>
      <c r="K55" s="57"/>
      <c r="L55" s="57"/>
      <c r="M55" s="57"/>
      <c r="N55" s="57"/>
    </row>
    <row r="56" spans="1:14" ht="60.75" customHeight="1" thickBot="1" thickTop="1">
      <c r="A56" s="59"/>
      <c r="B56" s="70" t="s">
        <v>35</v>
      </c>
      <c r="C56" s="70"/>
      <c r="D56" s="70"/>
      <c r="E56" s="70"/>
      <c r="F56" s="70"/>
      <c r="G56" s="1"/>
      <c r="H56" s="24" t="s">
        <v>2</v>
      </c>
      <c r="I56" s="87" t="s">
        <v>3</v>
      </c>
      <c r="J56" s="88"/>
      <c r="K56" s="89"/>
      <c r="L56" s="4"/>
      <c r="M56" s="60"/>
      <c r="N56" s="60"/>
    </row>
    <row r="57" spans="1:14" ht="33" customHeight="1" thickBot="1" thickTop="1">
      <c r="A57" s="59"/>
      <c r="B57" s="71" t="s">
        <v>37</v>
      </c>
      <c r="C57" s="71"/>
      <c r="D57" s="71"/>
      <c r="E57" s="71"/>
      <c r="F57" s="71"/>
      <c r="G57" s="3"/>
      <c r="H57" s="23">
        <f>SUM(G7:G54)</f>
        <v>13419</v>
      </c>
      <c r="I57" s="80">
        <f>SUM(J7:J54)</f>
        <v>10134.15</v>
      </c>
      <c r="J57" s="81"/>
      <c r="K57" s="82"/>
      <c r="L57" s="61"/>
      <c r="M57" s="2"/>
      <c r="N57" s="2"/>
    </row>
    <row r="58" spans="1:14" ht="14.25" customHeight="1" thickTop="1">
      <c r="A58" s="59"/>
      <c r="B58" s="62"/>
      <c r="C58" s="63"/>
      <c r="D58" s="64"/>
      <c r="E58" s="65"/>
      <c r="F58" s="63"/>
      <c r="G58" s="66"/>
      <c r="H58" s="66"/>
      <c r="I58" s="62"/>
      <c r="J58" s="62"/>
      <c r="K58" s="62"/>
      <c r="L58" s="66"/>
      <c r="M58" s="62"/>
      <c r="N58" s="62"/>
    </row>
    <row r="59" spans="1:14" ht="14.25" customHeight="1">
      <c r="A59" s="59"/>
      <c r="B59" s="62"/>
      <c r="C59" s="63"/>
      <c r="D59" s="64"/>
      <c r="E59" s="65"/>
      <c r="F59" s="63"/>
      <c r="G59" s="66"/>
      <c r="H59" s="67"/>
      <c r="I59" s="62"/>
      <c r="J59" s="62"/>
      <c r="K59" s="62"/>
      <c r="L59" s="66"/>
      <c r="M59" s="62"/>
      <c r="N59" s="62"/>
    </row>
    <row r="60" spans="1:14" ht="14.25" customHeight="1">
      <c r="A60" s="59"/>
      <c r="B60" s="62"/>
      <c r="C60" s="63"/>
      <c r="D60" s="64"/>
      <c r="E60" s="65"/>
      <c r="F60" s="63"/>
      <c r="G60" s="66"/>
      <c r="H60" s="66"/>
      <c r="I60" s="62"/>
      <c r="J60" s="62"/>
      <c r="K60" s="62"/>
      <c r="L60" s="66"/>
      <c r="M60" s="62"/>
      <c r="N60" s="62"/>
    </row>
    <row r="61" spans="1:14" ht="14.25" customHeight="1">
      <c r="A61" s="59"/>
      <c r="B61" s="62"/>
      <c r="C61" s="63"/>
      <c r="D61" s="64"/>
      <c r="E61" s="65"/>
      <c r="F61" s="63"/>
      <c r="G61" s="66"/>
      <c r="H61" s="66"/>
      <c r="I61" s="62"/>
      <c r="J61" s="62"/>
      <c r="K61" s="62"/>
      <c r="L61" s="66"/>
      <c r="M61" s="62"/>
      <c r="N61" s="62"/>
    </row>
    <row r="62" spans="3:14" ht="15">
      <c r="C62" s="10"/>
      <c r="D62" s="18"/>
      <c r="E62" s="58"/>
      <c r="F62" s="39"/>
      <c r="G62" s="18"/>
      <c r="L62" s="18"/>
      <c r="N62" s="18"/>
    </row>
    <row r="63" spans="3:14" ht="15">
      <c r="C63" s="10"/>
      <c r="D63" s="18"/>
      <c r="E63" s="58"/>
      <c r="F63" s="39"/>
      <c r="G63" s="18"/>
      <c r="L63" s="18"/>
      <c r="N63" s="18"/>
    </row>
    <row r="64" spans="3:14" ht="15">
      <c r="C64" s="10"/>
      <c r="D64" s="18"/>
      <c r="E64" s="58"/>
      <c r="F64" s="39"/>
      <c r="G64" s="18"/>
      <c r="L64" s="18"/>
      <c r="N64" s="18"/>
    </row>
    <row r="65" spans="3:14" ht="15">
      <c r="C65" s="10"/>
      <c r="D65" s="18"/>
      <c r="E65" s="58"/>
      <c r="F65" s="39"/>
      <c r="G65" s="18"/>
      <c r="L65" s="18"/>
      <c r="N65" s="18"/>
    </row>
    <row r="66" spans="3:14" ht="15">
      <c r="C66" s="10"/>
      <c r="D66" s="18"/>
      <c r="E66" s="58"/>
      <c r="F66" s="39"/>
      <c r="G66" s="18"/>
      <c r="L66" s="18"/>
      <c r="N66" s="18"/>
    </row>
    <row r="67" spans="3:14" ht="15">
      <c r="C67" s="10"/>
      <c r="D67" s="18"/>
      <c r="E67" s="58"/>
      <c r="F67" s="39"/>
      <c r="G67" s="18"/>
      <c r="L67" s="18"/>
      <c r="N67" s="18"/>
    </row>
    <row r="68" spans="3:14" ht="15">
      <c r="C68" s="10"/>
      <c r="D68" s="18"/>
      <c r="E68" s="58"/>
      <c r="F68" s="39"/>
      <c r="G68" s="18"/>
      <c r="L68" s="18"/>
      <c r="N68" s="18"/>
    </row>
    <row r="69" spans="3:14" ht="15">
      <c r="C69" s="10"/>
      <c r="D69" s="18"/>
      <c r="E69" s="58"/>
      <c r="F69" s="39"/>
      <c r="G69" s="18"/>
      <c r="L69" s="18"/>
      <c r="N69" s="18"/>
    </row>
    <row r="70" spans="3:14" ht="15">
      <c r="C70" s="10"/>
      <c r="D70" s="18"/>
      <c r="E70" s="58"/>
      <c r="F70" s="39"/>
      <c r="G70" s="18"/>
      <c r="L70" s="18"/>
      <c r="N70" s="18"/>
    </row>
    <row r="71" spans="3:14" ht="15">
      <c r="C71" s="10"/>
      <c r="D71" s="18"/>
      <c r="E71" s="58"/>
      <c r="F71" s="39"/>
      <c r="G71" s="18"/>
      <c r="L71" s="18"/>
      <c r="N71" s="18"/>
    </row>
    <row r="72" spans="3:14" ht="15">
      <c r="C72" s="10"/>
      <c r="D72" s="18"/>
      <c r="E72" s="58"/>
      <c r="F72" s="39"/>
      <c r="G72" s="18"/>
      <c r="L72" s="18"/>
      <c r="N72" s="18"/>
    </row>
    <row r="73" spans="3:14" ht="15">
      <c r="C73" s="10"/>
      <c r="D73" s="18"/>
      <c r="E73" s="58"/>
      <c r="F73" s="39"/>
      <c r="G73" s="18"/>
      <c r="L73" s="18"/>
      <c r="N73" s="18"/>
    </row>
    <row r="74" spans="3:14" ht="15">
      <c r="C74" s="10"/>
      <c r="D74" s="18"/>
      <c r="E74" s="58"/>
      <c r="F74" s="39"/>
      <c r="G74" s="18"/>
      <c r="L74" s="18"/>
      <c r="N74" s="18"/>
    </row>
    <row r="75" spans="3:14" ht="15">
      <c r="C75" s="10"/>
      <c r="D75" s="18"/>
      <c r="E75" s="58"/>
      <c r="F75" s="39"/>
      <c r="G75" s="18"/>
      <c r="L75" s="18"/>
      <c r="N75" s="18"/>
    </row>
    <row r="76" spans="3:14" ht="15">
      <c r="C76" s="10"/>
      <c r="D76" s="18"/>
      <c r="E76" s="58"/>
      <c r="F76" s="39"/>
      <c r="G76" s="18"/>
      <c r="L76" s="18"/>
      <c r="N76" s="18"/>
    </row>
    <row r="77" spans="3:14" ht="15">
      <c r="C77" s="10"/>
      <c r="D77" s="18"/>
      <c r="E77" s="58"/>
      <c r="F77" s="39"/>
      <c r="G77" s="18"/>
      <c r="L77" s="18"/>
      <c r="N77" s="18"/>
    </row>
    <row r="78" spans="3:14" ht="15">
      <c r="C78" s="10"/>
      <c r="D78" s="18"/>
      <c r="E78" s="58"/>
      <c r="F78" s="39"/>
      <c r="G78" s="18"/>
      <c r="L78" s="18"/>
      <c r="N78" s="18"/>
    </row>
    <row r="79" spans="3:14" ht="15">
      <c r="C79" s="10"/>
      <c r="D79" s="18"/>
      <c r="E79" s="58"/>
      <c r="F79" s="39"/>
      <c r="G79" s="18"/>
      <c r="L79" s="18"/>
      <c r="N79" s="18"/>
    </row>
    <row r="80" spans="3:14" ht="15">
      <c r="C80" s="10"/>
      <c r="D80" s="18"/>
      <c r="E80" s="58"/>
      <c r="F80" s="39"/>
      <c r="G80" s="18"/>
      <c r="L80" s="18"/>
      <c r="N80" s="18"/>
    </row>
    <row r="81" spans="3:14" ht="15">
      <c r="C81" s="10"/>
      <c r="D81" s="18"/>
      <c r="E81" s="58"/>
      <c r="F81" s="39"/>
      <c r="G81" s="18"/>
      <c r="L81" s="18"/>
      <c r="N81" s="18"/>
    </row>
    <row r="82" spans="3:14" ht="15">
      <c r="C82" s="10"/>
      <c r="D82" s="18"/>
      <c r="E82" s="58"/>
      <c r="F82" s="39"/>
      <c r="G82" s="18"/>
      <c r="L82" s="18"/>
      <c r="N82" s="18"/>
    </row>
    <row r="83" spans="3:14" ht="15">
      <c r="C83" s="10"/>
      <c r="D83" s="18"/>
      <c r="E83" s="58"/>
      <c r="F83" s="39"/>
      <c r="G83" s="18"/>
      <c r="L83" s="18"/>
      <c r="N83" s="18"/>
    </row>
    <row r="84" spans="3:14" ht="15">
      <c r="C84" s="10"/>
      <c r="D84" s="18"/>
      <c r="E84" s="58"/>
      <c r="F84" s="39"/>
      <c r="G84" s="18"/>
      <c r="L84" s="18"/>
      <c r="N84" s="18"/>
    </row>
    <row r="85" spans="3:14" ht="15">
      <c r="C85" s="10"/>
      <c r="D85" s="18"/>
      <c r="E85" s="58"/>
      <c r="F85" s="39"/>
      <c r="G85" s="18"/>
      <c r="L85" s="18"/>
      <c r="N85" s="18"/>
    </row>
    <row r="86" spans="3:14" ht="15">
      <c r="C86" s="10"/>
      <c r="D86" s="18"/>
      <c r="E86" s="58"/>
      <c r="F86" s="39"/>
      <c r="G86" s="18"/>
      <c r="L86" s="18"/>
      <c r="N86" s="18"/>
    </row>
    <row r="87" spans="3:14" ht="15">
      <c r="C87" s="10"/>
      <c r="D87" s="18"/>
      <c r="E87" s="58"/>
      <c r="F87" s="39"/>
      <c r="G87" s="18"/>
      <c r="L87" s="18"/>
      <c r="N87" s="18"/>
    </row>
    <row r="88" spans="3:14" ht="15">
      <c r="C88" s="10"/>
      <c r="D88" s="18"/>
      <c r="E88" s="58"/>
      <c r="F88" s="39"/>
      <c r="G88" s="18"/>
      <c r="L88" s="18"/>
      <c r="N88" s="18"/>
    </row>
    <row r="89" spans="3:14" ht="15">
      <c r="C89" s="10"/>
      <c r="D89" s="18"/>
      <c r="E89" s="58"/>
      <c r="F89" s="39"/>
      <c r="G89" s="18"/>
      <c r="L89" s="18"/>
      <c r="N89" s="18"/>
    </row>
    <row r="90" spans="3:14" ht="15">
      <c r="C90" s="10"/>
      <c r="D90" s="18"/>
      <c r="E90" s="58"/>
      <c r="F90" s="39"/>
      <c r="G90" s="18"/>
      <c r="L90" s="18"/>
      <c r="N90" s="18"/>
    </row>
    <row r="91" spans="3:14" ht="15">
      <c r="C91" s="10"/>
      <c r="D91" s="18"/>
      <c r="E91" s="58"/>
      <c r="F91" s="39"/>
      <c r="G91" s="18"/>
      <c r="L91" s="18"/>
      <c r="N91" s="18"/>
    </row>
    <row r="92" spans="3:14" ht="15">
      <c r="C92" s="10"/>
      <c r="D92" s="18"/>
      <c r="E92" s="58"/>
      <c r="F92" s="39"/>
      <c r="G92" s="18"/>
      <c r="L92" s="18"/>
      <c r="N92" s="18"/>
    </row>
    <row r="93" spans="3:14" ht="15">
      <c r="C93" s="10"/>
      <c r="D93" s="18"/>
      <c r="E93" s="58"/>
      <c r="F93" s="39"/>
      <c r="G93" s="18"/>
      <c r="L93" s="18"/>
      <c r="N93" s="18"/>
    </row>
    <row r="94" spans="3:14" ht="15">
      <c r="C94" s="10"/>
      <c r="D94" s="18"/>
      <c r="E94" s="58"/>
      <c r="F94" s="39"/>
      <c r="G94" s="18"/>
      <c r="L94" s="18"/>
      <c r="N94" s="18"/>
    </row>
    <row r="95" spans="3:14" ht="15">
      <c r="C95" s="10"/>
      <c r="D95" s="18"/>
      <c r="E95" s="58"/>
      <c r="F95" s="39"/>
      <c r="G95" s="18"/>
      <c r="L95" s="18"/>
      <c r="N95" s="18"/>
    </row>
    <row r="96" spans="3:14" ht="15">
      <c r="C96" s="10"/>
      <c r="D96" s="18"/>
      <c r="E96" s="58"/>
      <c r="F96" s="39"/>
      <c r="G96" s="18"/>
      <c r="L96" s="18"/>
      <c r="N96" s="18"/>
    </row>
    <row r="97" spans="3:14" ht="15">
      <c r="C97" s="10"/>
      <c r="D97" s="18"/>
      <c r="E97" s="58"/>
      <c r="F97" s="39"/>
      <c r="G97" s="18"/>
      <c r="L97" s="18"/>
      <c r="N97" s="18"/>
    </row>
    <row r="98" spans="3:14" ht="15">
      <c r="C98" s="10"/>
      <c r="D98" s="18"/>
      <c r="E98" s="58"/>
      <c r="F98" s="39"/>
      <c r="G98" s="18"/>
      <c r="L98" s="18"/>
      <c r="N98" s="18"/>
    </row>
    <row r="99" spans="3:14" ht="15">
      <c r="C99" s="10"/>
      <c r="D99" s="18"/>
      <c r="E99" s="58"/>
      <c r="F99" s="39"/>
      <c r="G99" s="18"/>
      <c r="L99" s="18"/>
      <c r="N99" s="18"/>
    </row>
    <row r="100" spans="3:14" ht="15">
      <c r="C100" s="10"/>
      <c r="D100" s="18"/>
      <c r="E100" s="58"/>
      <c r="F100" s="39"/>
      <c r="G100" s="18"/>
      <c r="L100" s="18"/>
      <c r="N100" s="18"/>
    </row>
    <row r="101" spans="3:14" ht="15">
      <c r="C101" s="10"/>
      <c r="D101" s="18"/>
      <c r="E101" s="58"/>
      <c r="F101" s="39"/>
      <c r="G101" s="18"/>
      <c r="L101" s="18"/>
      <c r="N101" s="18"/>
    </row>
    <row r="102" spans="3:14" ht="15">
      <c r="C102" s="10"/>
      <c r="D102" s="18"/>
      <c r="E102" s="58"/>
      <c r="F102" s="39"/>
      <c r="G102" s="18"/>
      <c r="L102" s="18"/>
      <c r="N102" s="18"/>
    </row>
    <row r="103" spans="3:14" ht="15">
      <c r="C103" s="10"/>
      <c r="D103" s="18"/>
      <c r="E103" s="58"/>
      <c r="F103" s="39"/>
      <c r="G103" s="18"/>
      <c r="L103" s="18"/>
      <c r="N103" s="18"/>
    </row>
    <row r="104" spans="3:14" ht="15">
      <c r="C104" s="10"/>
      <c r="D104" s="18"/>
      <c r="E104" s="58"/>
      <c r="F104" s="39"/>
      <c r="G104" s="18"/>
      <c r="L104" s="18"/>
      <c r="N104" s="18"/>
    </row>
    <row r="105" spans="3:14" ht="15">
      <c r="C105" s="10"/>
      <c r="D105" s="18"/>
      <c r="E105" s="58"/>
      <c r="F105" s="39"/>
      <c r="G105" s="18"/>
      <c r="L105" s="18"/>
      <c r="N105" s="18"/>
    </row>
    <row r="106" spans="3:14" ht="15">
      <c r="C106" s="10"/>
      <c r="D106" s="18"/>
      <c r="E106" s="58"/>
      <c r="F106" s="39"/>
      <c r="G106" s="18"/>
      <c r="L106" s="18"/>
      <c r="N106" s="18"/>
    </row>
    <row r="107" spans="3:14" ht="15">
      <c r="C107" s="10"/>
      <c r="D107" s="18"/>
      <c r="E107" s="58"/>
      <c r="F107" s="39"/>
      <c r="G107" s="18"/>
      <c r="L107" s="18"/>
      <c r="N107" s="18"/>
    </row>
    <row r="108" spans="3:14" ht="15">
      <c r="C108" s="10"/>
      <c r="D108" s="18"/>
      <c r="E108" s="58"/>
      <c r="F108" s="39"/>
      <c r="G108" s="18"/>
      <c r="L108" s="18"/>
      <c r="N108" s="18"/>
    </row>
    <row r="109" spans="3:14" ht="15">
      <c r="C109" s="10"/>
      <c r="D109" s="18"/>
      <c r="E109" s="58"/>
      <c r="F109" s="39"/>
      <c r="G109" s="18"/>
      <c r="L109" s="18"/>
      <c r="N109" s="18"/>
    </row>
    <row r="110" spans="3:14" ht="15">
      <c r="C110" s="10"/>
      <c r="D110" s="18"/>
      <c r="E110" s="58"/>
      <c r="F110" s="39"/>
      <c r="G110" s="18"/>
      <c r="L110" s="18"/>
      <c r="N110" s="18"/>
    </row>
    <row r="111" spans="3:14" ht="15">
      <c r="C111" s="10"/>
      <c r="D111" s="18"/>
      <c r="E111" s="58"/>
      <c r="F111" s="39"/>
      <c r="G111" s="18"/>
      <c r="L111" s="18"/>
      <c r="N111" s="18"/>
    </row>
    <row r="112" spans="3:14" ht="15">
      <c r="C112" s="10"/>
      <c r="D112" s="18"/>
      <c r="E112" s="58"/>
      <c r="F112" s="39"/>
      <c r="G112" s="18"/>
      <c r="L112" s="18"/>
      <c r="N112" s="18"/>
    </row>
    <row r="113" spans="3:14" ht="15">
      <c r="C113" s="10"/>
      <c r="D113" s="18"/>
      <c r="E113" s="58"/>
      <c r="F113" s="39"/>
      <c r="G113" s="18"/>
      <c r="L113" s="18"/>
      <c r="N113" s="18"/>
    </row>
    <row r="114" spans="3:14" ht="15">
      <c r="C114" s="10"/>
      <c r="D114" s="18"/>
      <c r="E114" s="58"/>
      <c r="F114" s="39"/>
      <c r="G114" s="18"/>
      <c r="L114" s="18"/>
      <c r="N114" s="18"/>
    </row>
    <row r="115" spans="3:14" ht="15">
      <c r="C115" s="10"/>
      <c r="D115" s="18"/>
      <c r="E115" s="58"/>
      <c r="F115" s="39"/>
      <c r="G115" s="18"/>
      <c r="L115" s="18"/>
      <c r="N115" s="18"/>
    </row>
    <row r="116" spans="3:14" ht="15">
      <c r="C116" s="10"/>
      <c r="D116" s="18"/>
      <c r="E116" s="58"/>
      <c r="F116" s="39"/>
      <c r="G116" s="18"/>
      <c r="L116" s="18"/>
      <c r="N116" s="18"/>
    </row>
    <row r="117" spans="3:14" ht="15">
      <c r="C117" s="10"/>
      <c r="D117" s="18"/>
      <c r="E117" s="58"/>
      <c r="F117" s="39"/>
      <c r="G117" s="18"/>
      <c r="L117" s="18"/>
      <c r="N117" s="18"/>
    </row>
    <row r="118" spans="3:14" ht="15">
      <c r="C118" s="10"/>
      <c r="D118" s="18"/>
      <c r="E118" s="58"/>
      <c r="F118" s="39"/>
      <c r="G118" s="18"/>
      <c r="L118" s="18"/>
      <c r="N118" s="18"/>
    </row>
    <row r="119" spans="3:14" ht="15">
      <c r="C119" s="10"/>
      <c r="D119" s="18"/>
      <c r="E119" s="58"/>
      <c r="F119" s="39"/>
      <c r="G119" s="18"/>
      <c r="L119" s="18"/>
      <c r="N119" s="18"/>
    </row>
    <row r="120" spans="3:14" ht="15">
      <c r="C120" s="10"/>
      <c r="D120" s="18"/>
      <c r="E120" s="58"/>
      <c r="F120" s="39"/>
      <c r="G120" s="18"/>
      <c r="L120" s="18"/>
      <c r="N120" s="18"/>
    </row>
    <row r="121" spans="3:14" ht="15">
      <c r="C121" s="10"/>
      <c r="D121" s="18"/>
      <c r="E121" s="58"/>
      <c r="F121" s="39"/>
      <c r="G121" s="18"/>
      <c r="L121" s="18"/>
      <c r="N121" s="18"/>
    </row>
    <row r="122" spans="3:14" ht="15">
      <c r="C122" s="10"/>
      <c r="D122" s="18"/>
      <c r="E122" s="58"/>
      <c r="F122" s="39"/>
      <c r="G122" s="18"/>
      <c r="L122" s="18"/>
      <c r="N122" s="18"/>
    </row>
    <row r="123" spans="3:14" ht="15">
      <c r="C123" s="10"/>
      <c r="D123" s="18"/>
      <c r="E123" s="58"/>
      <c r="F123" s="39"/>
      <c r="G123" s="18"/>
      <c r="L123" s="18"/>
      <c r="N123" s="18"/>
    </row>
    <row r="124" spans="3:14" ht="15">
      <c r="C124" s="10"/>
      <c r="D124" s="18"/>
      <c r="E124" s="58"/>
      <c r="F124" s="39"/>
      <c r="G124" s="18"/>
      <c r="L124" s="18"/>
      <c r="N124" s="18"/>
    </row>
    <row r="125" spans="3:14" ht="15">
      <c r="C125" s="10"/>
      <c r="D125" s="18"/>
      <c r="E125" s="58"/>
      <c r="F125" s="39"/>
      <c r="G125" s="18"/>
      <c r="L125" s="18"/>
      <c r="N125" s="18"/>
    </row>
    <row r="126" spans="3:14" ht="15">
      <c r="C126" s="10"/>
      <c r="D126" s="18"/>
      <c r="E126" s="58"/>
      <c r="F126" s="39"/>
      <c r="G126" s="18"/>
      <c r="L126" s="18"/>
      <c r="N126" s="18"/>
    </row>
    <row r="127" spans="3:14" ht="15">
      <c r="C127" s="10"/>
      <c r="D127" s="18"/>
      <c r="E127" s="58"/>
      <c r="F127" s="39"/>
      <c r="G127" s="18"/>
      <c r="L127" s="18"/>
      <c r="N127" s="18"/>
    </row>
    <row r="128" spans="3:14" ht="15">
      <c r="C128" s="10"/>
      <c r="D128" s="18"/>
      <c r="E128" s="58"/>
      <c r="F128" s="39"/>
      <c r="G128" s="18"/>
      <c r="L128" s="18"/>
      <c r="N128" s="18"/>
    </row>
    <row r="129" spans="3:14" ht="15">
      <c r="C129" s="10"/>
      <c r="D129" s="18"/>
      <c r="E129" s="58"/>
      <c r="F129" s="39"/>
      <c r="G129" s="18"/>
      <c r="L129" s="18"/>
      <c r="N129" s="18"/>
    </row>
    <row r="130" spans="3:14" ht="15">
      <c r="C130" s="10"/>
      <c r="D130" s="18"/>
      <c r="E130" s="58"/>
      <c r="F130" s="39"/>
      <c r="G130" s="18"/>
      <c r="L130" s="18"/>
      <c r="N130" s="18"/>
    </row>
    <row r="131" spans="3:14" ht="15">
      <c r="C131" s="10"/>
      <c r="D131" s="18"/>
      <c r="E131" s="58"/>
      <c r="F131" s="39"/>
      <c r="G131" s="18"/>
      <c r="L131" s="18"/>
      <c r="N131" s="18"/>
    </row>
    <row r="132" spans="3:14" ht="15">
      <c r="C132" s="10"/>
      <c r="D132" s="18"/>
      <c r="E132" s="58"/>
      <c r="F132" s="39"/>
      <c r="G132" s="18"/>
      <c r="L132" s="18"/>
      <c r="N132" s="18"/>
    </row>
    <row r="133" spans="3:14" ht="15">
      <c r="C133" s="10"/>
      <c r="D133" s="18"/>
      <c r="E133" s="58"/>
      <c r="F133" s="39"/>
      <c r="G133" s="18"/>
      <c r="L133" s="18"/>
      <c r="N133" s="18"/>
    </row>
    <row r="134" spans="3:14" ht="15">
      <c r="C134" s="10"/>
      <c r="D134" s="18"/>
      <c r="E134" s="58"/>
      <c r="F134" s="39"/>
      <c r="G134" s="18"/>
      <c r="L134" s="18"/>
      <c r="N134" s="18"/>
    </row>
    <row r="135" spans="3:14" ht="15">
      <c r="C135" s="10"/>
      <c r="D135" s="18"/>
      <c r="E135" s="58"/>
      <c r="F135" s="39"/>
      <c r="G135" s="18"/>
      <c r="L135" s="18"/>
      <c r="N135" s="18"/>
    </row>
    <row r="136" spans="3:14" ht="15">
      <c r="C136" s="10"/>
      <c r="D136" s="18"/>
      <c r="E136" s="58"/>
      <c r="F136" s="39"/>
      <c r="G136" s="18"/>
      <c r="L136" s="18"/>
      <c r="N136" s="18"/>
    </row>
    <row r="137" spans="3:14" ht="15">
      <c r="C137" s="10"/>
      <c r="D137" s="18"/>
      <c r="E137" s="58"/>
      <c r="F137" s="39"/>
      <c r="G137" s="18"/>
      <c r="L137" s="18"/>
      <c r="N137" s="18"/>
    </row>
    <row r="138" spans="3:14" ht="15">
      <c r="C138" s="10"/>
      <c r="D138" s="18"/>
      <c r="E138" s="58"/>
      <c r="F138" s="39"/>
      <c r="G138" s="18"/>
      <c r="L138" s="18"/>
      <c r="N138" s="18"/>
    </row>
    <row r="139" spans="3:14" ht="15">
      <c r="C139" s="10"/>
      <c r="D139" s="18"/>
      <c r="E139" s="58"/>
      <c r="F139" s="39"/>
      <c r="G139" s="18"/>
      <c r="L139" s="18"/>
      <c r="N139" s="18"/>
    </row>
    <row r="140" spans="3:14" ht="15">
      <c r="C140" s="10"/>
      <c r="D140" s="18"/>
      <c r="E140" s="58"/>
      <c r="F140" s="39"/>
      <c r="G140" s="18"/>
      <c r="L140" s="18"/>
      <c r="N140" s="18"/>
    </row>
    <row r="141" spans="3:14" ht="15">
      <c r="C141" s="10"/>
      <c r="D141" s="18"/>
      <c r="E141" s="58"/>
      <c r="F141" s="39"/>
      <c r="G141" s="18"/>
      <c r="L141" s="18"/>
      <c r="N141" s="18"/>
    </row>
    <row r="142" spans="3:14" ht="15">
      <c r="C142" s="10"/>
      <c r="D142" s="18"/>
      <c r="E142" s="58"/>
      <c r="F142" s="39"/>
      <c r="G142" s="18"/>
      <c r="L142" s="18"/>
      <c r="N142" s="18"/>
    </row>
    <row r="143" spans="3:14" ht="15">
      <c r="C143" s="10"/>
      <c r="D143" s="18"/>
      <c r="E143" s="58"/>
      <c r="F143" s="39"/>
      <c r="G143" s="18"/>
      <c r="L143" s="18"/>
      <c r="N143" s="18"/>
    </row>
    <row r="144" spans="3:14" ht="15">
      <c r="C144" s="10"/>
      <c r="D144" s="18"/>
      <c r="E144" s="58"/>
      <c r="F144" s="39"/>
      <c r="G144" s="18"/>
      <c r="L144" s="18"/>
      <c r="N144" s="18"/>
    </row>
    <row r="145" spans="3:14" ht="15">
      <c r="C145" s="10"/>
      <c r="D145" s="18"/>
      <c r="E145" s="58"/>
      <c r="F145" s="39"/>
      <c r="G145" s="18"/>
      <c r="L145" s="18"/>
      <c r="N145" s="18"/>
    </row>
    <row r="146" spans="3:14" ht="15">
      <c r="C146" s="10"/>
      <c r="D146" s="18"/>
      <c r="E146" s="58"/>
      <c r="F146" s="39"/>
      <c r="G146" s="18"/>
      <c r="L146" s="18"/>
      <c r="N146" s="18"/>
    </row>
    <row r="147" spans="3:14" ht="15">
      <c r="C147" s="10"/>
      <c r="D147" s="18"/>
      <c r="E147" s="58"/>
      <c r="F147" s="39"/>
      <c r="G147" s="18"/>
      <c r="L147" s="18"/>
      <c r="N147" s="18"/>
    </row>
    <row r="148" spans="3:14" ht="15">
      <c r="C148" s="10"/>
      <c r="D148" s="18"/>
      <c r="E148" s="58"/>
      <c r="F148" s="39"/>
      <c r="G148" s="18"/>
      <c r="L148" s="18"/>
      <c r="N148" s="18"/>
    </row>
    <row r="149" spans="3:14" ht="15">
      <c r="C149" s="10"/>
      <c r="D149" s="18"/>
      <c r="E149" s="58"/>
      <c r="F149" s="39"/>
      <c r="G149" s="18"/>
      <c r="L149" s="18"/>
      <c r="N149" s="18"/>
    </row>
    <row r="150" spans="3:14" ht="15">
      <c r="C150" s="10"/>
      <c r="D150" s="18"/>
      <c r="E150" s="58"/>
      <c r="F150" s="39"/>
      <c r="G150" s="18"/>
      <c r="L150" s="18"/>
      <c r="N150" s="18"/>
    </row>
    <row r="151" spans="3:14" ht="15">
      <c r="C151" s="10"/>
      <c r="D151" s="18"/>
      <c r="E151" s="58"/>
      <c r="F151" s="39"/>
      <c r="G151" s="18"/>
      <c r="L151" s="18"/>
      <c r="N151" s="18"/>
    </row>
    <row r="152" spans="3:14" ht="15">
      <c r="C152" s="10"/>
      <c r="D152" s="18"/>
      <c r="E152" s="58"/>
      <c r="F152" s="39"/>
      <c r="G152" s="18"/>
      <c r="L152" s="18"/>
      <c r="N152" s="18"/>
    </row>
    <row r="153" spans="3:14" ht="15">
      <c r="C153" s="10"/>
      <c r="D153" s="18"/>
      <c r="E153" s="58"/>
      <c r="F153" s="39"/>
      <c r="G153" s="18"/>
      <c r="L153" s="18"/>
      <c r="N153" s="18"/>
    </row>
    <row r="154" spans="3:14" ht="15">
      <c r="C154" s="10"/>
      <c r="D154" s="18"/>
      <c r="E154" s="58"/>
      <c r="F154" s="39"/>
      <c r="G154" s="18"/>
      <c r="L154" s="18"/>
      <c r="N154" s="18"/>
    </row>
    <row r="155" spans="3:14" ht="15">
      <c r="C155" s="10"/>
      <c r="D155" s="18"/>
      <c r="E155" s="58"/>
      <c r="F155" s="39"/>
      <c r="G155" s="18"/>
      <c r="L155" s="18"/>
      <c r="N155" s="18"/>
    </row>
    <row r="156" spans="3:14" ht="15">
      <c r="C156" s="10"/>
      <c r="D156" s="18"/>
      <c r="E156" s="58"/>
      <c r="F156" s="39"/>
      <c r="G156" s="18"/>
      <c r="L156" s="18"/>
      <c r="N156" s="18"/>
    </row>
    <row r="157" spans="3:14" ht="15">
      <c r="C157" s="10"/>
      <c r="D157" s="18"/>
      <c r="E157" s="58"/>
      <c r="F157" s="39"/>
      <c r="G157" s="18"/>
      <c r="L157" s="18"/>
      <c r="N157" s="18"/>
    </row>
    <row r="158" spans="3:14" ht="15">
      <c r="C158" s="10"/>
      <c r="D158" s="18"/>
      <c r="E158" s="58"/>
      <c r="F158" s="39"/>
      <c r="G158" s="18"/>
      <c r="L158" s="18"/>
      <c r="N158" s="18"/>
    </row>
    <row r="159" spans="3:14" ht="15">
      <c r="C159" s="10"/>
      <c r="D159" s="18"/>
      <c r="E159" s="58"/>
      <c r="F159" s="39"/>
      <c r="G159" s="18"/>
      <c r="L159" s="18"/>
      <c r="N159" s="18"/>
    </row>
    <row r="160" spans="3:14" ht="15">
      <c r="C160" s="10"/>
      <c r="D160" s="18"/>
      <c r="E160" s="58"/>
      <c r="F160" s="39"/>
      <c r="G160" s="18"/>
      <c r="L160" s="18"/>
      <c r="N160" s="18"/>
    </row>
    <row r="161" spans="3:14" ht="15">
      <c r="C161" s="10"/>
      <c r="D161" s="18"/>
      <c r="E161" s="58"/>
      <c r="F161" s="39"/>
      <c r="G161" s="18"/>
      <c r="L161" s="18"/>
      <c r="N161" s="18"/>
    </row>
    <row r="162" spans="3:14" ht="15">
      <c r="C162" s="10"/>
      <c r="D162" s="18"/>
      <c r="E162" s="58"/>
      <c r="F162" s="39"/>
      <c r="G162" s="18"/>
      <c r="L162" s="18"/>
      <c r="N162" s="18"/>
    </row>
    <row r="163" spans="3:14" ht="15">
      <c r="C163" s="10"/>
      <c r="D163" s="18"/>
      <c r="E163" s="58"/>
      <c r="F163" s="39"/>
      <c r="G163" s="18"/>
      <c r="L163" s="18"/>
      <c r="N163" s="18"/>
    </row>
    <row r="164" spans="3:14" ht="15">
      <c r="C164" s="10"/>
      <c r="D164" s="18"/>
      <c r="E164" s="58"/>
      <c r="F164" s="39"/>
      <c r="G164" s="18"/>
      <c r="L164" s="18"/>
      <c r="N164" s="18"/>
    </row>
    <row r="165" spans="3:14" ht="15">
      <c r="C165" s="10"/>
      <c r="D165" s="18"/>
      <c r="E165" s="58"/>
      <c r="F165" s="39"/>
      <c r="G165" s="18"/>
      <c r="L165" s="18"/>
      <c r="N165" s="18"/>
    </row>
    <row r="166" spans="3:14" ht="15">
      <c r="C166" s="10"/>
      <c r="D166" s="18"/>
      <c r="E166" s="58"/>
      <c r="F166" s="39"/>
      <c r="G166" s="18"/>
      <c r="L166" s="18"/>
      <c r="N166" s="18"/>
    </row>
    <row r="167" spans="3:14" ht="15">
      <c r="C167" s="10"/>
      <c r="D167" s="18"/>
      <c r="E167" s="58"/>
      <c r="F167" s="39"/>
      <c r="G167" s="18"/>
      <c r="L167" s="18"/>
      <c r="N167" s="18"/>
    </row>
    <row r="168" spans="3:14" ht="15">
      <c r="C168" s="10"/>
      <c r="D168" s="18"/>
      <c r="E168" s="58"/>
      <c r="F168" s="39"/>
      <c r="G168" s="18"/>
      <c r="L168" s="18"/>
      <c r="N168" s="18"/>
    </row>
    <row r="169" spans="3:14" ht="15">
      <c r="C169" s="10"/>
      <c r="D169" s="18"/>
      <c r="E169" s="58"/>
      <c r="F169" s="39"/>
      <c r="G169" s="18"/>
      <c r="L169" s="18"/>
      <c r="N169" s="18"/>
    </row>
    <row r="170" spans="3:14" ht="15">
      <c r="C170" s="10"/>
      <c r="D170" s="18"/>
      <c r="E170" s="58"/>
      <c r="F170" s="39"/>
      <c r="G170" s="18"/>
      <c r="L170" s="18"/>
      <c r="N170" s="18"/>
    </row>
    <row r="171" spans="3:14" ht="15">
      <c r="C171" s="10"/>
      <c r="D171" s="18"/>
      <c r="E171" s="58"/>
      <c r="F171" s="39"/>
      <c r="G171" s="18"/>
      <c r="L171" s="18"/>
      <c r="N171" s="18"/>
    </row>
    <row r="172" spans="3:14" ht="15">
      <c r="C172" s="10"/>
      <c r="D172" s="18"/>
      <c r="E172" s="58"/>
      <c r="F172" s="39"/>
      <c r="G172" s="18"/>
      <c r="L172" s="18"/>
      <c r="N172" s="18"/>
    </row>
    <row r="173" spans="3:14" ht="15">
      <c r="C173" s="10"/>
      <c r="D173" s="18"/>
      <c r="E173" s="58"/>
      <c r="F173" s="39"/>
      <c r="G173" s="18"/>
      <c r="L173" s="18"/>
      <c r="N173" s="18"/>
    </row>
    <row r="174" spans="3:14" ht="15">
      <c r="C174" s="10"/>
      <c r="D174" s="18"/>
      <c r="E174" s="58"/>
      <c r="F174" s="39"/>
      <c r="G174" s="18"/>
      <c r="L174" s="18"/>
      <c r="N174" s="18"/>
    </row>
    <row r="175" spans="3:14" ht="15">
      <c r="C175" s="10"/>
      <c r="D175" s="18"/>
      <c r="E175" s="58"/>
      <c r="F175" s="39"/>
      <c r="G175" s="18"/>
      <c r="L175" s="18"/>
      <c r="N175" s="18"/>
    </row>
    <row r="176" spans="3:14" ht="15">
      <c r="C176" s="10"/>
      <c r="D176" s="18"/>
      <c r="E176" s="58"/>
      <c r="F176" s="39"/>
      <c r="G176" s="18"/>
      <c r="L176" s="18"/>
      <c r="N176" s="18"/>
    </row>
    <row r="177" spans="3:14" ht="15">
      <c r="C177" s="10"/>
      <c r="D177" s="18"/>
      <c r="E177" s="58"/>
      <c r="F177" s="39"/>
      <c r="G177" s="18"/>
      <c r="L177" s="18"/>
      <c r="N177" s="18"/>
    </row>
    <row r="178" spans="3:14" ht="15">
      <c r="C178" s="10"/>
      <c r="D178" s="18"/>
      <c r="E178" s="58"/>
      <c r="F178" s="39"/>
      <c r="G178" s="18"/>
      <c r="L178" s="18"/>
      <c r="N178" s="18"/>
    </row>
    <row r="179" spans="3:14" ht="15">
      <c r="C179" s="10"/>
      <c r="D179" s="18"/>
      <c r="E179" s="58"/>
      <c r="F179" s="39"/>
      <c r="G179" s="18"/>
      <c r="L179" s="18"/>
      <c r="N179" s="18"/>
    </row>
    <row r="180" spans="3:14" ht="15">
      <c r="C180" s="10"/>
      <c r="D180" s="18"/>
      <c r="E180" s="58"/>
      <c r="F180" s="39"/>
      <c r="G180" s="18"/>
      <c r="L180" s="18"/>
      <c r="N180" s="18"/>
    </row>
    <row r="181" spans="3:14" ht="15">
      <c r="C181" s="10"/>
      <c r="D181" s="18"/>
      <c r="E181" s="58"/>
      <c r="F181" s="39"/>
      <c r="G181" s="18"/>
      <c r="L181" s="18"/>
      <c r="N181" s="18"/>
    </row>
    <row r="182" spans="3:14" ht="15">
      <c r="C182" s="10"/>
      <c r="D182" s="18"/>
      <c r="E182" s="58"/>
      <c r="F182" s="39"/>
      <c r="G182" s="18"/>
      <c r="L182" s="18"/>
      <c r="N182" s="18"/>
    </row>
    <row r="183" spans="3:14" ht="15">
      <c r="C183" s="10"/>
      <c r="D183" s="18"/>
      <c r="E183" s="58"/>
      <c r="F183" s="39"/>
      <c r="G183" s="18"/>
      <c r="L183" s="18"/>
      <c r="N183" s="18"/>
    </row>
    <row r="184" spans="3:14" ht="15">
      <c r="C184" s="10"/>
      <c r="D184" s="18"/>
      <c r="E184" s="58"/>
      <c r="F184" s="39"/>
      <c r="G184" s="18"/>
      <c r="L184" s="18"/>
      <c r="N184" s="18"/>
    </row>
    <row r="185" spans="3:14" ht="15">
      <c r="C185" s="10"/>
      <c r="D185" s="18"/>
      <c r="E185" s="58"/>
      <c r="F185" s="39"/>
      <c r="G185" s="18"/>
      <c r="L185" s="18"/>
      <c r="N185" s="18"/>
    </row>
    <row r="186" spans="3:14" ht="15">
      <c r="C186" s="10"/>
      <c r="D186" s="18"/>
      <c r="E186" s="58"/>
      <c r="F186" s="39"/>
      <c r="G186" s="18"/>
      <c r="L186" s="18"/>
      <c r="N186" s="18"/>
    </row>
    <row r="187" spans="3:14" ht="15">
      <c r="C187" s="10"/>
      <c r="D187" s="18"/>
      <c r="E187" s="58"/>
      <c r="F187" s="39"/>
      <c r="G187" s="18"/>
      <c r="L187" s="18"/>
      <c r="N187" s="18"/>
    </row>
    <row r="188" spans="3:14" ht="15">
      <c r="C188" s="10"/>
      <c r="D188" s="18"/>
      <c r="E188" s="58"/>
      <c r="F188" s="39"/>
      <c r="G188" s="18"/>
      <c r="L188" s="18"/>
      <c r="N188" s="18"/>
    </row>
    <row r="189" spans="3:14" ht="15">
      <c r="C189" s="10"/>
      <c r="D189" s="18"/>
      <c r="E189" s="58"/>
      <c r="F189" s="39"/>
      <c r="G189" s="18"/>
      <c r="L189" s="18"/>
      <c r="N189" s="18"/>
    </row>
    <row r="190" spans="3:14" ht="15">
      <c r="C190" s="10"/>
      <c r="D190" s="18"/>
      <c r="E190" s="58"/>
      <c r="F190" s="39"/>
      <c r="G190" s="18"/>
      <c r="L190" s="18"/>
      <c r="N190" s="18"/>
    </row>
    <row r="191" spans="3:14" ht="15">
      <c r="C191" s="10"/>
      <c r="D191" s="18"/>
      <c r="E191" s="58"/>
      <c r="F191" s="39"/>
      <c r="G191" s="18"/>
      <c r="L191" s="18"/>
      <c r="N191" s="18"/>
    </row>
    <row r="192" spans="3:14" ht="15">
      <c r="C192" s="10"/>
      <c r="D192" s="18"/>
      <c r="E192" s="58"/>
      <c r="F192" s="39"/>
      <c r="G192" s="18"/>
      <c r="L192" s="18"/>
      <c r="N192" s="18"/>
    </row>
    <row r="193" spans="3:14" ht="15">
      <c r="C193" s="10"/>
      <c r="D193" s="18"/>
      <c r="E193" s="58"/>
      <c r="F193" s="39"/>
      <c r="G193" s="18"/>
      <c r="L193" s="18"/>
      <c r="N193" s="18"/>
    </row>
  </sheetData>
  <sheetProtection password="C143" sheet="1" objects="1" scenarios="1" selectLockedCells="1"/>
  <mergeCells count="11">
    <mergeCell ref="I57:K57"/>
    <mergeCell ref="L7:L54"/>
    <mergeCell ref="M1:N1"/>
    <mergeCell ref="I56:K56"/>
    <mergeCell ref="M7:M54"/>
    <mergeCell ref="N7:N54"/>
    <mergeCell ref="B56:F56"/>
    <mergeCell ref="B57:F57"/>
    <mergeCell ref="B3:C4"/>
    <mergeCell ref="D3:E4"/>
    <mergeCell ref="F3:H4"/>
  </mergeCells>
  <conditionalFormatting sqref="B40:B54 B7:B38">
    <cfRule type="containsBlanks" priority="671" dxfId="23">
      <formula>LEN(TRIM(B7))=0</formula>
    </cfRule>
  </conditionalFormatting>
  <conditionalFormatting sqref="B40:B54 B7:B38">
    <cfRule type="cellIs" priority="666" dxfId="22" operator="greaterThanOrEqual">
      <formula>1</formula>
    </cfRule>
  </conditionalFormatting>
  <conditionalFormatting sqref="B39">
    <cfRule type="containsBlanks" priority="185" dxfId="23">
      <formula>LEN(TRIM(B39))=0</formula>
    </cfRule>
  </conditionalFormatting>
  <conditionalFormatting sqref="B39">
    <cfRule type="cellIs" priority="184" dxfId="22" operator="greaterThanOrEqual">
      <formula>1</formula>
    </cfRule>
  </conditionalFormatting>
  <conditionalFormatting sqref="I52 I7:I48">
    <cfRule type="notContainsBlanks" priority="61" dxfId="6">
      <formula>LEN(TRIM(I7))&gt;0</formula>
    </cfRule>
    <cfRule type="containsBlanks" priority="62" dxfId="5">
      <formula>LEN(TRIM(I7))=0</formula>
    </cfRule>
  </conditionalFormatting>
  <conditionalFormatting sqref="I52 I7:I48">
    <cfRule type="notContainsBlanks" priority="60" dxfId="4">
      <formula>LEN(TRIM(I7))&gt;0</formula>
    </cfRule>
  </conditionalFormatting>
  <conditionalFormatting sqref="K18 K21 K24 K26 K41 K45:K46 K48 K52 K33 K28:K31 K10">
    <cfRule type="cellIs" priority="58" dxfId="3" operator="equal">
      <formula>"NEVYHOVUJE"</formula>
    </cfRule>
    <cfRule type="cellIs" priority="59" dxfId="2" operator="equal">
      <formula>"VYHOVUJE"</formula>
    </cfRule>
  </conditionalFormatting>
  <conditionalFormatting sqref="I49 I53">
    <cfRule type="notContainsBlanks" priority="41" dxfId="6">
      <formula>LEN(TRIM(I49))&gt;0</formula>
    </cfRule>
    <cfRule type="containsBlanks" priority="42" dxfId="5">
      <formula>LEN(TRIM(I49))=0</formula>
    </cfRule>
  </conditionalFormatting>
  <conditionalFormatting sqref="I49 I53">
    <cfRule type="notContainsBlanks" priority="40" dxfId="4">
      <formula>LEN(TRIM(I49))&gt;0</formula>
    </cfRule>
  </conditionalFormatting>
  <conditionalFormatting sqref="K7 K11:K12 K16 K22 K25 K27 K32 K34 K37 K39 K42 K49 K53">
    <cfRule type="cellIs" priority="38" dxfId="3" operator="equal">
      <formula>"NEVYHOVUJE"</formula>
    </cfRule>
    <cfRule type="cellIs" priority="39" dxfId="2" operator="equal">
      <formula>"VYHOVUJE"</formula>
    </cfRule>
  </conditionalFormatting>
  <conditionalFormatting sqref="I50 I54">
    <cfRule type="notContainsBlanks" priority="36" dxfId="6">
      <formula>LEN(TRIM(I50))&gt;0</formula>
    </cfRule>
    <cfRule type="containsBlanks" priority="37" dxfId="5">
      <formula>LEN(TRIM(I50))=0</formula>
    </cfRule>
  </conditionalFormatting>
  <conditionalFormatting sqref="I50 I54">
    <cfRule type="notContainsBlanks" priority="35" dxfId="4">
      <formula>LEN(TRIM(I50))&gt;0</formula>
    </cfRule>
  </conditionalFormatting>
  <conditionalFormatting sqref="K8:K9 K13:K14 K17 K19:K20 K23 K35 K40 K43 K50 K54">
    <cfRule type="cellIs" priority="33" dxfId="3" operator="equal">
      <formula>"NEVYHOVUJE"</formula>
    </cfRule>
    <cfRule type="cellIs" priority="34" dxfId="2" operator="equal">
      <formula>"VYHOVUJE"</formula>
    </cfRule>
  </conditionalFormatting>
  <conditionalFormatting sqref="I51">
    <cfRule type="notContainsBlanks" priority="31" dxfId="6">
      <formula>LEN(TRIM(I51))&gt;0</formula>
    </cfRule>
    <cfRule type="containsBlanks" priority="32" dxfId="5">
      <formula>LEN(TRIM(I51))=0</formula>
    </cfRule>
  </conditionalFormatting>
  <conditionalFormatting sqref="I51">
    <cfRule type="notContainsBlanks" priority="30" dxfId="4">
      <formula>LEN(TRIM(I51))&gt;0</formula>
    </cfRule>
  </conditionalFormatting>
  <conditionalFormatting sqref="K15 K36 K38 K44 K47 K51">
    <cfRule type="cellIs" priority="28" dxfId="3" operator="equal">
      <formula>"NEVYHOVUJE"</formula>
    </cfRule>
    <cfRule type="cellIs" priority="29" dxfId="2" operator="equal">
      <formula>"VYHOVUJE"</formula>
    </cfRule>
  </conditionalFormatting>
  <conditionalFormatting sqref="D7:D47">
    <cfRule type="containsBlanks" priority="22" dxfId="0">
      <formula>LEN(TRIM(D7))=0</formula>
    </cfRule>
  </conditionalFormatting>
  <conditionalFormatting sqref="D48:D54">
    <cfRule type="containsBlanks" priority="1" dxfId="0">
      <formula>LEN(TRIM(D48))=0</formula>
    </cfRule>
  </conditionalFormatting>
  <dataValidations count="1">
    <dataValidation type="list" showInputMessage="1" showErrorMessage="1" sqref="E7:E54">
      <formula1>"ks,bal,sada,"</formula1>
    </dataValidation>
  </dataValidations>
  <printOptions/>
  <pageMargins left="0.15748031496062992" right="0.15748031496062992" top="0.15748031496062992" bottom="0.15748031496062992" header="0.15748031496062992" footer="0.15748031496062992"/>
  <pageSetup fitToHeight="0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Lubor Klenc</cp:lastModifiedBy>
  <cp:lastPrinted>2019-05-24T12:22:57Z</cp:lastPrinted>
  <dcterms:created xsi:type="dcterms:W3CDTF">2014-03-05T12:43:32Z</dcterms:created>
  <dcterms:modified xsi:type="dcterms:W3CDTF">2019-06-04T11:26:28Z</dcterms:modified>
  <cp:category/>
  <cp:version/>
  <cp:contentType/>
  <cp:contentStatus/>
</cp:coreProperties>
</file>