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6295" windowHeight="1285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 l="1"/>
  <c r="Q8" i="22"/>
  <c r="Q7" i="22"/>
  <c r="M8" i="22" l="1"/>
  <c r="M9" i="22"/>
  <c r="M7" i="22"/>
  <c r="N12" i="22" l="1"/>
  <c r="O12" i="22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<sst xmlns="http://schemas.openxmlformats.org/spreadsheetml/2006/main" count="38" uniqueCount="36">
  <si>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</si>
  <si>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</si>
  <si>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</si>
  <si>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</si>
  <si>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</si>
  <si>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</si>
  <si>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</si>
  <si>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</si>
  <si>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</si>
  <si>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</si>
  <si>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</si>
  <si>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</si>
  <si>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</si>
  <si>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</si>
  <si>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</si>
  <si>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017 - 2019 (N-(II.)-017-2019)</t>
  </si>
  <si>
    <t>Priloha_c._1_Kupni_smlouvy_technicka_specifikace_N-(II.)-017-2019</t>
  </si>
  <si>
    <t xml:space="preserve">Název </t>
  </si>
  <si>
    <t xml:space="preserve">Měrná jednotka [MJ] </t>
  </si>
  <si>
    <t xml:space="preserve">Popis </t>
  </si>
  <si>
    <t xml:space="preserve">Fakturace </t>
  </si>
  <si>
    <t>Ilustrační obrázek</t>
  </si>
  <si>
    <t>Společná faktura</t>
  </si>
  <si>
    <t>Obchodní podmínky NAD RÁMEC STANDARDNÍCH 
obchodních podmínek</t>
  </si>
  <si>
    <t>Miloslav Škreňo,
Tel.: 720 352 335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</si>
  <si>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</si>
  <si>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</si>
  <si>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</si>
  <si>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rPr>
        <b/>
        <sz val="11"/>
        <color theme="1"/>
        <rFont val="Calibri"/>
        <family val="2"/>
        <charset val="238"/>
        <scheme val="minor"/>
      </rPr>
      <t xml:space="preserve">3místná variabilní pohovka s odkládacím stolkem a lampou viz ilustrační obrázek.
Rozměr pohovky: </t>
    </r>
    <r>
      <rPr>
        <sz val="11"/>
        <color theme="1"/>
        <rFont val="Calibri"/>
        <family val="2"/>
        <charset val="238"/>
        <scheme val="minor"/>
      </rPr>
      <t xml:space="preserve">výška včetně opěrných polštářů min. 79 cm, celková šířka max. 224 cm, šířka sedáku 200 cm, hloubka max. 84 cm, hloubka sedáku 80 cm, výška max. 45 cm.
</t>
    </r>
    <r>
      <rPr>
        <b/>
        <sz val="11"/>
        <color theme="1"/>
        <rFont val="Calibri"/>
        <family val="2"/>
        <charset val="238"/>
        <scheme val="minor"/>
      </rPr>
      <t>Lampa</t>
    </r>
    <r>
      <rPr>
        <sz val="11"/>
        <color theme="1"/>
        <rFont val="Calibri"/>
        <family val="2"/>
        <charset val="238"/>
        <scheme val="minor"/>
      </rPr>
      <t xml:space="preserve"> v černé barvě: průměr stínidla cca 10 cm, délka kabelu min. 1,9 m, výkon min. 3,4 W, rám/trubka z oceli, rameno z oceli a syntetické gumy, stínidlo z hliníku.
</t>
    </r>
    <r>
      <rPr>
        <b/>
        <sz val="11"/>
        <color theme="1"/>
        <rFont val="Calibri"/>
        <family val="2"/>
        <charset val="238"/>
        <scheme val="minor"/>
      </rPr>
      <t>Odkládací stolek</t>
    </r>
    <r>
      <rPr>
        <sz val="11"/>
        <color theme="1"/>
        <rFont val="Calibri"/>
        <family val="2"/>
        <charset val="238"/>
        <scheme val="minor"/>
      </rPr>
      <t xml:space="preserve">: deska stolu z formované vrstvené a lepené dřevěné dýhy v černé barvě, laminát (melamin), okraj ošetřený průhledným akrylovým lakem, podpěra z eloxovaného hliníku.
</t>
    </r>
    <r>
      <rPr>
        <b/>
        <sz val="11"/>
        <color theme="1"/>
        <rFont val="Calibri"/>
        <family val="2"/>
        <charset val="238"/>
        <scheme val="minor"/>
      </rPr>
      <t>Materiály: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 xml:space="preserve">Rám </t>
    </r>
    <r>
      <rPr>
        <sz val="11"/>
        <color theme="1"/>
        <rFont val="Calibri"/>
        <family val="2"/>
        <charset val="238"/>
        <scheme val="minor"/>
      </rPr>
      <t xml:space="preserve">pohovky: rám/ noha z eloxovaného hliníku, plastová zarážka ze syntetické gumy a polyamidového plastu.
</t>
    </r>
    <r>
      <rPr>
        <u/>
        <sz val="11"/>
        <color theme="1"/>
        <rFont val="Calibri"/>
        <family val="2"/>
        <charset val="238"/>
        <scheme val="minor"/>
      </rPr>
      <t>Sedák</t>
    </r>
    <r>
      <rPr>
        <sz val="11"/>
        <color theme="1"/>
        <rFont val="Calibri"/>
        <family val="2"/>
        <charset val="238"/>
        <scheme val="minor"/>
      </rPr>
      <t xml:space="preserve"> s lamelami: čalounění sedáku z polyuretanové pěny min. 30 kg/m3, plstěná podložka, výplň - polyesterová výplň, vnější látka z netkaného polypropylenu.
</t>
    </r>
    <r>
      <rPr>
        <u/>
        <sz val="11"/>
        <color theme="1"/>
        <rFont val="Calibri"/>
        <family val="2"/>
        <charset val="238"/>
        <scheme val="minor"/>
      </rPr>
      <t>Opěrka s polštářem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u/>
        <sz val="11"/>
        <color theme="1"/>
        <rFont val="Calibri"/>
        <family val="2"/>
        <charset val="238"/>
        <scheme val="minor"/>
      </rPr>
      <t>polštář</t>
    </r>
    <r>
      <rPr>
        <sz val="11"/>
        <color theme="1"/>
        <rFont val="Calibri"/>
        <family val="2"/>
        <charset val="238"/>
        <scheme val="minor"/>
      </rPr>
      <t xml:space="preserve"> z polyuretanové pěny min. 35 kg/m3, polyuretanové pěny min. 30 kg/m3, polyuretanové pěny min. 23kg/m3, polyesterová výplň, netkaný polypropylen; </t>
    </r>
    <r>
      <rPr>
        <u/>
        <sz val="11"/>
        <color theme="1"/>
        <rFont val="Calibri"/>
        <family val="2"/>
        <charset val="238"/>
        <scheme val="minor"/>
      </rPr>
      <t>opěradlo</t>
    </r>
    <r>
      <rPr>
        <sz val="11"/>
        <color theme="1"/>
        <rFont val="Calibri"/>
        <family val="2"/>
        <charset val="238"/>
        <scheme val="minor"/>
      </rPr>
      <t xml:space="preserve"> - překližka, polyesterová výplň, netkaný polypropylen; </t>
    </r>
    <r>
      <rPr>
        <u/>
        <sz val="11"/>
        <color theme="1"/>
        <rFont val="Calibri"/>
        <family val="2"/>
        <charset val="238"/>
        <scheme val="minor"/>
      </rPr>
      <t>podpěra</t>
    </r>
    <r>
      <rPr>
        <sz val="11"/>
        <color theme="1"/>
        <rFont val="Calibri"/>
        <family val="2"/>
        <charset val="238"/>
        <scheme val="minor"/>
      </rPr>
      <t xml:space="preserve"> z hliníku.
</t>
    </r>
    <r>
      <rPr>
        <u/>
        <sz val="11"/>
        <color theme="1"/>
        <rFont val="Calibri"/>
        <family val="2"/>
        <charset val="238"/>
        <scheme val="minor"/>
      </rPr>
      <t>Polstrovaná područka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u/>
        <sz val="11"/>
        <color theme="1"/>
        <rFont val="Calibri"/>
        <family val="2"/>
        <charset val="238"/>
        <scheme val="minor"/>
      </rPr>
      <t>polštář</t>
    </r>
    <r>
      <rPr>
        <sz val="11"/>
        <color theme="1"/>
        <rFont val="Calibri"/>
        <family val="2"/>
        <charset val="238"/>
        <scheme val="minor"/>
      </rPr>
      <t xml:space="preserve"> z polyuretanové pěny min. 35 kg/m3, polyesterová výplň, netkaný polypropylen; </t>
    </r>
    <r>
      <rPr>
        <u/>
        <sz val="11"/>
        <color theme="1"/>
        <rFont val="Calibri"/>
        <family val="2"/>
        <charset val="238"/>
        <scheme val="minor"/>
      </rPr>
      <t>područka</t>
    </r>
    <r>
      <rPr>
        <sz val="11"/>
        <color theme="1"/>
        <rFont val="Calibri"/>
        <family val="2"/>
        <charset val="238"/>
        <scheme val="minor"/>
      </rPr>
      <t xml:space="preserve"> - překližka, polyesterová výplň, netkaný polypropylen; </t>
    </r>
    <r>
      <rPr>
        <u/>
        <sz val="11"/>
        <color theme="1"/>
        <rFont val="Calibri"/>
        <family val="2"/>
        <charset val="238"/>
        <scheme val="minor"/>
      </rPr>
      <t>podpěra</t>
    </r>
    <r>
      <rPr>
        <sz val="11"/>
        <color theme="1"/>
        <rFont val="Calibri"/>
        <family val="2"/>
        <charset val="238"/>
        <scheme val="minor"/>
      </rPr>
      <t xml:space="preserve"> z hliníku.
</t>
    </r>
    <r>
      <rPr>
        <u/>
        <sz val="11"/>
        <color theme="1"/>
        <rFont val="Calibri"/>
        <family val="2"/>
        <charset val="238"/>
        <scheme val="minor"/>
      </rPr>
      <t>Potah</t>
    </r>
    <r>
      <rPr>
        <sz val="11"/>
        <color theme="1"/>
        <rFont val="Calibri"/>
        <family val="2"/>
        <charset val="238"/>
        <scheme val="minor"/>
      </rPr>
      <t>: 100% polyester, otěruvzdornost min. 50000 cyklů Martindale.
Všechny potahy v barvě</t>
    </r>
    <r>
      <rPr>
        <b/>
        <sz val="11"/>
        <color theme="1"/>
        <rFont val="Calibri"/>
        <family val="2"/>
        <charset val="238"/>
        <scheme val="minor"/>
      </rPr>
      <t xml:space="preserve"> tmavošedá </t>
    </r>
    <r>
      <rPr>
        <sz val="11"/>
        <color theme="1"/>
        <rFont val="Calibri"/>
        <family val="2"/>
        <charset val="238"/>
        <scheme val="minor"/>
      </rPr>
      <t>viz ilustrační obárzek.
Područky, opěrky a stolek musí být jednoduše přemístitelné po celém obvodu pohovky.</t>
    </r>
  </si>
  <si>
    <r>
      <t xml:space="preserve">Variabilní 3-místná pohovka s odkládacím stolkem a lampou v barvě </t>
    </r>
    <r>
      <rPr>
        <b/>
        <sz val="11"/>
        <color theme="1"/>
        <rFont val="Calibri"/>
        <family val="2"/>
        <charset val="238"/>
        <scheme val="minor"/>
      </rPr>
      <t>světlošedá</t>
    </r>
  </si>
  <si>
    <r>
      <t>Variabilní 3-místná pohovka s odkládacím stolkem a lampou v barvě</t>
    </r>
    <r>
      <rPr>
        <b/>
        <sz val="11"/>
        <color theme="1"/>
        <rFont val="Calibri"/>
        <family val="2"/>
        <charset val="238"/>
        <scheme val="minor"/>
      </rPr>
      <t xml:space="preserve"> tmavošedá</t>
    </r>
  </si>
  <si>
    <r>
      <t xml:space="preserve">Popis stejný jako v položce č. 1 pouze jiná barva potahů: </t>
    </r>
    <r>
      <rPr>
        <b/>
        <sz val="11"/>
        <color theme="1"/>
        <rFont val="Calibri"/>
        <family val="2"/>
        <charset val="238"/>
        <scheme val="minor"/>
      </rPr>
      <t>světlošedá</t>
    </r>
    <r>
      <rPr>
        <sz val="11"/>
        <color theme="1"/>
        <rFont val="Calibri"/>
        <family val="2"/>
        <charset val="238"/>
        <scheme val="minor"/>
      </rPr>
      <t xml:space="preserve"> viz ilustrační obrázek.</t>
    </r>
  </si>
  <si>
    <r>
      <t xml:space="preserve">Variabilní 3-místná pohovka s odkládacím stolkem a lampou v barvě </t>
    </r>
    <r>
      <rPr>
        <b/>
        <sz val="11"/>
        <color theme="1"/>
        <rFont val="Calibri"/>
        <family val="2"/>
        <charset val="238"/>
        <scheme val="minor"/>
      </rPr>
      <t>tmavomodrá</t>
    </r>
  </si>
  <si>
    <r>
      <t>Popis stejný jako v položce č. 1 pouze jiná barva potahů:</t>
    </r>
    <r>
      <rPr>
        <b/>
        <sz val="11"/>
        <color theme="1"/>
        <rFont val="Calibri"/>
        <family val="2"/>
        <charset val="238"/>
        <scheme val="minor"/>
      </rPr>
      <t xml:space="preserve"> tmavomodrá</t>
    </r>
    <r>
      <rPr>
        <sz val="11"/>
        <color theme="1"/>
        <rFont val="Calibri"/>
        <family val="2"/>
        <charset val="238"/>
        <scheme val="minor"/>
      </rPr>
      <t xml:space="preserve"> viz ilustrační obrázek.</t>
    </r>
  </si>
  <si>
    <r>
      <t>Sedláčkova 31, 
301 00 Plzeň,</t>
    </r>
    <r>
      <rPr>
        <sz val="11"/>
        <rFont val="Calibri"/>
        <family val="2"/>
        <charset val="238"/>
        <scheme val="minor"/>
      </rPr>
      <t xml:space="preserve">
ZČU v Plzni,</t>
    </r>
    <r>
      <rPr>
        <sz val="11"/>
        <color theme="1"/>
        <rFont val="Calibri"/>
        <family val="2"/>
        <charset val="238"/>
        <scheme val="minor"/>
      </rPr>
      <t xml:space="preserve">
5.NP</t>
    </r>
  </si>
  <si>
    <t xml:space="preserve">Dodání první týden v září 2019, tj. nejdříve 2.9.2019.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</si>
</sst>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1" fillId="4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6</xdr:row>
      <xdr:rowOff>288376</xdr:rowOff>
    </xdr:from>
    <xdr:to>
      <xdr:col>6</xdr:col>
      <xdr:colOff>3801477</xdr:colOff>
      <xdr:row>6</xdr:row>
      <xdr:rowOff>2647949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4324" y="2936326"/>
          <a:ext cx="3601453" cy="2359573"/>
        </a:xfrm>
        <a:prstGeom prst="rect">
          <a:avLst/>
        </a:prstGeom>
      </xdr:spPr>
    </xdr:pic>
    <xdr:clientData/>
  </xdr:twoCellAnchor>
  <xdr:twoCellAnchor editAs="oneCell">
    <xdr:from>
      <xdr:col>6</xdr:col>
      <xdr:colOff>809238</xdr:colOff>
      <xdr:row>6</xdr:row>
      <xdr:rowOff>2962274</xdr:rowOff>
    </xdr:from>
    <xdr:to>
      <xdr:col>6</xdr:col>
      <xdr:colOff>2886075</xdr:colOff>
      <xdr:row>6</xdr:row>
      <xdr:rowOff>4967030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3538" y="5610224"/>
          <a:ext cx="2076837" cy="2004756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</xdr:row>
      <xdr:rowOff>139081</xdr:rowOff>
    </xdr:from>
    <xdr:to>
      <xdr:col>6</xdr:col>
      <xdr:colOff>2542596</xdr:colOff>
      <xdr:row>7</xdr:row>
      <xdr:rowOff>1714130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20500" y="7254256"/>
          <a:ext cx="2466396" cy="1575049"/>
        </a:xfrm>
        <a:prstGeom prst="rect">
          <a:avLst/>
        </a:prstGeom>
      </xdr:spPr>
    </xdr:pic>
    <xdr:clientData/>
  </xdr:twoCellAnchor>
  <xdr:twoCellAnchor editAs="oneCell">
    <xdr:from>
      <xdr:col>6</xdr:col>
      <xdr:colOff>2592739</xdr:colOff>
      <xdr:row>7</xdr:row>
      <xdr:rowOff>219075</xdr:rowOff>
    </xdr:from>
    <xdr:to>
      <xdr:col>6</xdr:col>
      <xdr:colOff>4104748</xdr:colOff>
      <xdr:row>7</xdr:row>
      <xdr:rowOff>1713980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7039" y="7334250"/>
          <a:ext cx="1512009" cy="1494905"/>
        </a:xfrm>
        <a:prstGeom prst="rect">
          <a:avLst/>
        </a:prstGeom>
      </xdr:spPr>
    </xdr:pic>
    <xdr:clientData/>
  </xdr:twoCellAnchor>
  <xdr:twoCellAnchor editAs="oneCell">
    <xdr:from>
      <xdr:col>6</xdr:col>
      <xdr:colOff>95077</xdr:colOff>
      <xdr:row>8</xdr:row>
      <xdr:rowOff>180975</xdr:rowOff>
    </xdr:from>
    <xdr:to>
      <xdr:col>6</xdr:col>
      <xdr:colOff>2494956</xdr:colOff>
      <xdr:row>8</xdr:row>
      <xdr:rowOff>1771256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39377" y="9239250"/>
          <a:ext cx="2399879" cy="1590281"/>
        </a:xfrm>
        <a:prstGeom prst="rect">
          <a:avLst/>
        </a:prstGeom>
      </xdr:spPr>
    </xdr:pic>
    <xdr:clientData/>
  </xdr:twoCellAnchor>
  <xdr:twoCellAnchor editAs="oneCell">
    <xdr:from>
      <xdr:col>6</xdr:col>
      <xdr:colOff>2538454</xdr:colOff>
      <xdr:row>8</xdr:row>
      <xdr:rowOff>209550</xdr:rowOff>
    </xdr:from>
    <xdr:to>
      <xdr:col>6</xdr:col>
      <xdr:colOff>4085709</xdr:colOff>
      <xdr:row>8</xdr:row>
      <xdr:rowOff>1771131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82754" y="9267825"/>
          <a:ext cx="1547255" cy="1561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6" zoomScale="60" zoomScaleNormal="60" workbookViewId="0">
      <selection activeCell="O7" sqref="O7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9" customWidth="1"/>
    <col min="4" max="4" width="9.7109375" style="95" customWidth="1"/>
    <col min="5" max="5" width="9" style="13" customWidth="1"/>
    <col min="6" max="6" width="109.42578125" style="9" customWidth="1"/>
    <col min="7" max="7" width="62.7109375" style="9" customWidth="1"/>
    <col min="8" max="8" width="29.140625" style="96" customWidth="1"/>
    <col min="9" max="9" width="23.5703125" style="96" customWidth="1"/>
    <col min="10" max="10" width="42.140625" style="14" customWidth="1"/>
    <col min="11" max="11" width="23.140625" style="61" customWidth="1"/>
    <col min="12" max="12" width="25.85546875" style="96" customWidth="1"/>
    <col min="13" max="13" width="20.42578125" style="96" hidden="1" customWidth="1"/>
    <col min="14" max="14" width="20.85546875" style="61" customWidth="1"/>
    <col min="15" max="15" width="23" style="61" customWidth="1"/>
    <col min="16" max="16" width="21" style="61" customWidth="1"/>
    <col min="17" max="17" width="19.42578125" style="61" customWidth="1"/>
    <col min="18" max="16384" width="9.140625" style="61"/>
  </cols>
  <sheetData>
    <row r="1" spans="1:17" s="14" customFormat="1" ht="24.6" customHeight="1" x14ac:dyDescent="0.25">
      <c r="B1" s="45" t="s">
        <v>15</v>
      </c>
      <c r="C1" s="45"/>
      <c r="D1" s="45"/>
      <c r="E1" s="45"/>
      <c r="F1" s="9"/>
      <c r="G1" s="9"/>
      <c r="H1" s="9"/>
      <c r="I1" s="9"/>
      <c r="L1" s="9"/>
      <c r="M1" s="9"/>
      <c r="O1" s="44" t="s">
        <v>16</v>
      </c>
      <c r="P1" s="44"/>
      <c r="Q1" s="44"/>
    </row>
    <row r="2" spans="1:17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46"/>
      <c r="Q2" s="46"/>
    </row>
    <row r="3" spans="1:17" s="14" customFormat="1" ht="19.899999999999999" customHeight="1" x14ac:dyDescent="0.25">
      <c r="B3" s="47"/>
      <c r="C3" s="48" t="s">
        <v>4</v>
      </c>
      <c r="D3" s="49"/>
      <c r="E3" s="49"/>
      <c r="F3" s="49"/>
      <c r="G3" s="49"/>
      <c r="H3" s="50"/>
      <c r="I3" s="50"/>
      <c r="J3" s="50"/>
      <c r="K3" s="46"/>
      <c r="L3" s="51"/>
      <c r="M3" s="51"/>
      <c r="N3" s="46"/>
      <c r="O3" s="46"/>
      <c r="Q3" s="46"/>
    </row>
    <row r="4" spans="1:17" s="14" customFormat="1" ht="19.899999999999999" customHeight="1" thickBot="1" x14ac:dyDescent="0.3">
      <c r="B4" s="52"/>
      <c r="C4" s="48" t="s">
        <v>11</v>
      </c>
      <c r="D4" s="49"/>
      <c r="E4" s="49"/>
      <c r="F4" s="49"/>
      <c r="G4" s="49"/>
      <c r="H4" s="49"/>
      <c r="I4" s="46"/>
      <c r="J4" s="46"/>
      <c r="K4" s="46"/>
      <c r="L4" s="9"/>
      <c r="M4" s="9"/>
      <c r="N4" s="46"/>
      <c r="O4" s="46"/>
      <c r="Q4" s="46"/>
    </row>
    <row r="5" spans="1:17" s="14" customFormat="1" ht="37.5" customHeight="1" thickBot="1" x14ac:dyDescent="0.3">
      <c r="B5" s="11"/>
      <c r="C5" s="12"/>
      <c r="D5" s="13"/>
      <c r="E5" s="13"/>
      <c r="F5" s="9"/>
      <c r="G5" s="9"/>
      <c r="H5" s="18" t="s">
        <v>10</v>
      </c>
      <c r="I5" s="9"/>
      <c r="L5" s="9"/>
      <c r="M5" s="15"/>
      <c r="O5" s="31" t="s">
        <v>10</v>
      </c>
    </row>
    <row r="6" spans="1:17" s="14" customFormat="1" ht="89.25" customHeight="1" thickTop="1" thickBot="1" x14ac:dyDescent="0.3">
      <c r="B6" s="16" t="s">
        <v>1</v>
      </c>
      <c r="C6" s="32" t="s">
        <v>17</v>
      </c>
      <c r="D6" s="32" t="s">
        <v>0</v>
      </c>
      <c r="E6" s="32" t="s">
        <v>18</v>
      </c>
      <c r="F6" s="32" t="s">
        <v>19</v>
      </c>
      <c r="G6" s="32" t="s">
        <v>21</v>
      </c>
      <c r="H6" s="29" t="s">
        <v>2</v>
      </c>
      <c r="I6" s="32" t="s">
        <v>20</v>
      </c>
      <c r="J6" s="32" t="s">
        <v>23</v>
      </c>
      <c r="K6" s="40" t="s">
        <v>25</v>
      </c>
      <c r="L6" s="32" t="s">
        <v>26</v>
      </c>
      <c r="M6" s="32" t="s">
        <v>27</v>
      </c>
      <c r="N6" s="32" t="s">
        <v>5</v>
      </c>
      <c r="O6" s="28" t="s">
        <v>6</v>
      </c>
      <c r="P6" s="32" t="s">
        <v>7</v>
      </c>
      <c r="Q6" s="32" t="s">
        <v>8</v>
      </c>
    </row>
    <row r="7" spans="1:17" ht="409.5" customHeight="1" thickTop="1" x14ac:dyDescent="0.25">
      <c r="A7" s="53"/>
      <c r="B7" s="54">
        <v>1</v>
      </c>
      <c r="C7" s="55" t="s">
        <v>30</v>
      </c>
      <c r="D7" s="56">
        <v>2</v>
      </c>
      <c r="E7" s="57" t="s">
        <v>14</v>
      </c>
      <c r="F7" s="58" t="s">
        <v>28</v>
      </c>
      <c r="G7" s="58"/>
      <c r="H7" s="35"/>
      <c r="I7" s="59" t="s">
        <v>22</v>
      </c>
      <c r="J7" s="60" t="s">
        <v>35</v>
      </c>
      <c r="K7" s="59" t="s">
        <v>24</v>
      </c>
      <c r="L7" s="59" t="s">
        <v>34</v>
      </c>
      <c r="M7" s="4">
        <f>D7*N7</f>
        <v>54000</v>
      </c>
      <c r="N7" s="20">
        <v>27000</v>
      </c>
      <c r="O7" s="36"/>
      <c r="P7" s="37">
        <f>D7*O7</f>
        <v>0</v>
      </c>
      <c r="Q7" s="24" t="str">
        <f>IF(ISNUMBER(O7), IF(O7&gt;N7,"NEVYHOVUJE","VYHOVUJE")," ")</f>
        <v xml:space="preserve"> </v>
      </c>
    </row>
    <row r="8" spans="1:17" ht="153" customHeight="1" x14ac:dyDescent="0.25">
      <c r="B8" s="62">
        <v>2</v>
      </c>
      <c r="C8" s="63" t="s">
        <v>29</v>
      </c>
      <c r="D8" s="64">
        <v>4</v>
      </c>
      <c r="E8" s="65" t="s">
        <v>14</v>
      </c>
      <c r="F8" s="66" t="s">
        <v>31</v>
      </c>
      <c r="G8" s="66"/>
      <c r="H8" s="19"/>
      <c r="I8" s="67"/>
      <c r="J8" s="68"/>
      <c r="K8" s="67"/>
      <c r="L8" s="67"/>
      <c r="M8" s="5">
        <f>D8*N8</f>
        <v>108000</v>
      </c>
      <c r="N8" s="21">
        <v>27000</v>
      </c>
      <c r="O8" s="23"/>
      <c r="P8" s="27">
        <f>D8*O8</f>
        <v>0</v>
      </c>
      <c r="Q8" s="25" t="str">
        <f t="shared" ref="Q8:Q9" si="0">IF(ISNUMBER(O8), IF(O8&gt;N8,"NEVYHOVUJE","VYHOVUJE")," ")</f>
        <v xml:space="preserve"> </v>
      </c>
    </row>
    <row r="9" spans="1:17" ht="163.5" customHeight="1" thickBot="1" x14ac:dyDescent="0.3">
      <c r="B9" s="69">
        <v>3</v>
      </c>
      <c r="C9" s="70" t="s">
        <v>32</v>
      </c>
      <c r="D9" s="71">
        <v>3</v>
      </c>
      <c r="E9" s="72"/>
      <c r="F9" s="73" t="s">
        <v>33</v>
      </c>
      <c r="G9" s="73"/>
      <c r="H9" s="38"/>
      <c r="I9" s="74"/>
      <c r="J9" s="75"/>
      <c r="K9" s="74"/>
      <c r="L9" s="74"/>
      <c r="M9" s="6">
        <f>D9*N9</f>
        <v>81000</v>
      </c>
      <c r="N9" s="22">
        <v>27000</v>
      </c>
      <c r="O9" s="30"/>
      <c r="P9" s="39">
        <f>D9*O9</f>
        <v>0</v>
      </c>
      <c r="Q9" s="26" t="str">
        <f t="shared" si="0"/>
        <v xml:space="preserve"> </v>
      </c>
    </row>
    <row r="10" spans="1:17" ht="13.7" customHeight="1" thickTop="1" thickBot="1" x14ac:dyDescent="0.3">
      <c r="A10" s="76"/>
      <c r="B10" s="76"/>
      <c r="C10" s="77"/>
      <c r="D10" s="76"/>
      <c r="E10" s="77"/>
      <c r="F10" s="77"/>
      <c r="G10" s="77"/>
      <c r="H10" s="78"/>
      <c r="I10" s="76"/>
      <c r="J10" s="77"/>
      <c r="K10" s="76"/>
      <c r="L10" s="76"/>
      <c r="M10" s="76"/>
      <c r="N10" s="76"/>
      <c r="O10" s="76"/>
      <c r="P10" s="79"/>
      <c r="Q10" s="76"/>
    </row>
    <row r="11" spans="1:17" ht="60.75" customHeight="1" thickTop="1" thickBot="1" x14ac:dyDescent="0.3">
      <c r="A11" s="80"/>
      <c r="B11" s="43" t="s">
        <v>12</v>
      </c>
      <c r="C11" s="43"/>
      <c r="D11" s="43"/>
      <c r="E11" s="43"/>
      <c r="F11" s="43"/>
      <c r="G11" s="43"/>
      <c r="H11" s="43"/>
      <c r="I11" s="43"/>
      <c r="J11" s="81"/>
      <c r="K11" s="82"/>
      <c r="L11" s="82"/>
      <c r="M11" s="1"/>
      <c r="N11" s="33" t="s">
        <v>3</v>
      </c>
      <c r="O11" s="41" t="s">
        <v>9</v>
      </c>
      <c r="P11" s="83"/>
      <c r="Q11" s="84"/>
    </row>
    <row r="12" spans="1:17" ht="33" customHeight="1" thickTop="1" thickBot="1" x14ac:dyDescent="0.3">
      <c r="A12" s="80"/>
      <c r="B12" s="85" t="s">
        <v>13</v>
      </c>
      <c r="C12" s="85"/>
      <c r="D12" s="85"/>
      <c r="E12" s="85"/>
      <c r="F12" s="85"/>
      <c r="G12" s="85"/>
      <c r="H12" s="85"/>
      <c r="I12" s="86"/>
      <c r="J12" s="17"/>
      <c r="K12" s="2"/>
      <c r="L12" s="2"/>
      <c r="M12" s="3"/>
      <c r="N12" s="34">
        <f>SUM(M7:M9)</f>
        <v>243000</v>
      </c>
      <c r="O12" s="42">
        <f>SUM(P7:P9)</f>
        <v>0</v>
      </c>
      <c r="P12" s="87"/>
      <c r="Q12" s="88"/>
    </row>
    <row r="13" spans="1:17" ht="14.25" customHeight="1" thickTop="1" x14ac:dyDescent="0.25">
      <c r="A13" s="80"/>
      <c r="B13" s="89"/>
      <c r="C13" s="90"/>
      <c r="D13" s="91"/>
      <c r="E13" s="92"/>
      <c r="F13" s="90"/>
      <c r="G13" s="90"/>
      <c r="H13" s="93"/>
      <c r="I13" s="93"/>
      <c r="J13" s="94"/>
      <c r="K13" s="89"/>
      <c r="L13" s="93"/>
      <c r="M13" s="93"/>
      <c r="N13" s="89"/>
      <c r="O13" s="89"/>
      <c r="P13" s="89"/>
      <c r="Q13" s="89"/>
    </row>
    <row r="14" spans="1:17" x14ac:dyDescent="0.25">
      <c r="C14" s="14"/>
      <c r="D14" s="61"/>
      <c r="E14" s="14"/>
      <c r="F14" s="14"/>
      <c r="G14" s="14"/>
      <c r="H14" s="61"/>
      <c r="I14" s="61"/>
      <c r="L14" s="61"/>
      <c r="M14" s="61"/>
    </row>
    <row r="15" spans="1:17" x14ac:dyDescent="0.25">
      <c r="C15" s="14"/>
      <c r="D15" s="61"/>
      <c r="E15" s="14"/>
      <c r="F15" s="14"/>
      <c r="G15" s="14"/>
      <c r="H15" s="61"/>
      <c r="I15" s="61"/>
      <c r="L15" s="61"/>
      <c r="M15" s="61"/>
    </row>
    <row r="16" spans="1:17" x14ac:dyDescent="0.25">
      <c r="C16" s="14"/>
      <c r="D16" s="61"/>
      <c r="E16" s="14"/>
      <c r="F16" s="14"/>
      <c r="G16" s="14"/>
      <c r="H16" s="61"/>
      <c r="I16" s="61"/>
      <c r="L16" s="61"/>
      <c r="M16" s="61"/>
    </row>
    <row r="17" spans="3:13" x14ac:dyDescent="0.25">
      <c r="C17" s="14"/>
      <c r="D17" s="61"/>
      <c r="E17" s="14"/>
      <c r="F17" s="14"/>
      <c r="G17" s="14"/>
      <c r="H17" s="61"/>
      <c r="I17" s="61"/>
      <c r="L17" s="61"/>
      <c r="M17" s="61"/>
    </row>
    <row r="18" spans="3:13" x14ac:dyDescent="0.25">
      <c r="C18" s="14"/>
      <c r="D18" s="61"/>
      <c r="E18" s="14"/>
      <c r="F18" s="14"/>
      <c r="G18" s="14"/>
      <c r="H18" s="61"/>
      <c r="I18" s="61"/>
      <c r="L18" s="61"/>
      <c r="M18" s="61"/>
    </row>
    <row r="19" spans="3:13" x14ac:dyDescent="0.25">
      <c r="C19" s="14"/>
      <c r="D19" s="61"/>
      <c r="E19" s="14"/>
      <c r="F19" s="14"/>
      <c r="G19" s="14"/>
      <c r="H19" s="61"/>
      <c r="I19" s="61"/>
      <c r="L19" s="61"/>
      <c r="M19" s="61"/>
    </row>
    <row r="20" spans="3:13" x14ac:dyDescent="0.25">
      <c r="C20" s="14"/>
      <c r="D20" s="61"/>
      <c r="E20" s="14"/>
      <c r="F20" s="14"/>
      <c r="G20" s="14"/>
      <c r="H20" s="61"/>
      <c r="I20" s="61"/>
      <c r="L20" s="61"/>
      <c r="M20" s="61"/>
    </row>
    <row r="21" spans="3:13" x14ac:dyDescent="0.25">
      <c r="C21" s="14"/>
      <c r="D21" s="61"/>
      <c r="E21" s="14"/>
      <c r="F21" s="14"/>
      <c r="G21" s="14"/>
      <c r="H21" s="61"/>
      <c r="I21" s="61"/>
      <c r="L21" s="61"/>
      <c r="M21" s="61"/>
    </row>
    <row r="22" spans="3:13" x14ac:dyDescent="0.25">
      <c r="C22" s="14"/>
      <c r="D22" s="61"/>
      <c r="E22" s="14"/>
      <c r="F22" s="14"/>
      <c r="G22" s="14"/>
      <c r="H22" s="61"/>
      <c r="I22" s="61"/>
      <c r="L22" s="61"/>
      <c r="M22" s="61"/>
    </row>
    <row r="23" spans="3:13" x14ac:dyDescent="0.25">
      <c r="C23" s="14"/>
      <c r="D23" s="61"/>
      <c r="E23" s="14"/>
      <c r="F23" s="14"/>
      <c r="G23" s="14"/>
      <c r="H23" s="61"/>
      <c r="I23" s="61"/>
      <c r="L23" s="61"/>
      <c r="M23" s="61"/>
    </row>
    <row r="24" spans="3:13" x14ac:dyDescent="0.25">
      <c r="C24" s="14"/>
      <c r="D24" s="61"/>
      <c r="E24" s="14"/>
      <c r="F24" s="14"/>
      <c r="G24" s="14"/>
      <c r="H24" s="61"/>
      <c r="I24" s="61"/>
      <c r="L24" s="61"/>
      <c r="M24" s="61"/>
    </row>
    <row r="25" spans="3:13" x14ac:dyDescent="0.25">
      <c r="C25" s="14"/>
      <c r="D25" s="61"/>
      <c r="E25" s="14"/>
      <c r="F25" s="14"/>
      <c r="G25" s="14"/>
      <c r="H25" s="61"/>
      <c r="I25" s="61"/>
      <c r="L25" s="61"/>
      <c r="M25" s="61"/>
    </row>
    <row r="26" spans="3:13" x14ac:dyDescent="0.25">
      <c r="C26" s="14"/>
      <c r="D26" s="61"/>
      <c r="E26" s="14"/>
      <c r="F26" s="14"/>
      <c r="G26" s="14"/>
      <c r="H26" s="61"/>
      <c r="I26" s="61"/>
      <c r="L26" s="61"/>
      <c r="M26" s="61"/>
    </row>
    <row r="27" spans="3:13" x14ac:dyDescent="0.25">
      <c r="C27" s="14"/>
      <c r="D27" s="61"/>
      <c r="E27" s="14"/>
      <c r="F27" s="14"/>
      <c r="G27" s="14"/>
      <c r="H27" s="61"/>
      <c r="I27" s="61"/>
      <c r="L27" s="61"/>
      <c r="M27" s="61"/>
    </row>
    <row r="28" spans="3:13" x14ac:dyDescent="0.25">
      <c r="C28" s="14"/>
      <c r="D28" s="61"/>
      <c r="E28" s="14"/>
      <c r="F28" s="14"/>
      <c r="G28" s="14"/>
      <c r="H28" s="61"/>
      <c r="I28" s="61"/>
      <c r="L28" s="61"/>
      <c r="M28" s="61"/>
    </row>
    <row r="29" spans="3:13" x14ac:dyDescent="0.25">
      <c r="C29" s="14"/>
      <c r="D29" s="61"/>
      <c r="E29" s="14"/>
      <c r="F29" s="14"/>
      <c r="G29" s="14"/>
      <c r="H29" s="61"/>
      <c r="I29" s="61"/>
      <c r="L29" s="61"/>
      <c r="M29" s="61"/>
    </row>
    <row r="30" spans="3:13" x14ac:dyDescent="0.25">
      <c r="C30" s="14"/>
      <c r="D30" s="61"/>
      <c r="E30" s="14"/>
      <c r="F30" s="14"/>
      <c r="G30" s="14"/>
      <c r="H30" s="61"/>
      <c r="I30" s="61"/>
      <c r="L30" s="61"/>
      <c r="M30" s="61"/>
    </row>
    <row r="31" spans="3:13" x14ac:dyDescent="0.25">
      <c r="C31" s="14"/>
      <c r="D31" s="61"/>
      <c r="E31" s="14"/>
      <c r="F31" s="14"/>
      <c r="G31" s="14"/>
      <c r="H31" s="61"/>
      <c r="I31" s="61"/>
      <c r="L31" s="61"/>
      <c r="M31" s="61"/>
    </row>
    <row r="32" spans="3:13" x14ac:dyDescent="0.25">
      <c r="C32" s="14"/>
      <c r="D32" s="61"/>
      <c r="E32" s="14"/>
      <c r="F32" s="14"/>
      <c r="G32" s="14"/>
      <c r="H32" s="61"/>
      <c r="I32" s="61"/>
      <c r="L32" s="61"/>
      <c r="M32" s="61"/>
    </row>
    <row r="33" spans="3:13" x14ac:dyDescent="0.25">
      <c r="C33" s="14"/>
      <c r="D33" s="61"/>
      <c r="E33" s="14"/>
      <c r="F33" s="14"/>
      <c r="G33" s="14"/>
      <c r="H33" s="61"/>
      <c r="I33" s="61"/>
      <c r="L33" s="61"/>
      <c r="M33" s="61"/>
    </row>
    <row r="34" spans="3:13" x14ac:dyDescent="0.25">
      <c r="C34" s="14"/>
      <c r="D34" s="61"/>
      <c r="E34" s="14"/>
      <c r="F34" s="14"/>
      <c r="G34" s="14"/>
      <c r="H34" s="61"/>
      <c r="I34" s="61"/>
      <c r="L34" s="61"/>
      <c r="M34" s="61"/>
    </row>
    <row r="35" spans="3:13" x14ac:dyDescent="0.25">
      <c r="C35" s="14"/>
      <c r="D35" s="61"/>
      <c r="E35" s="14"/>
      <c r="F35" s="14"/>
      <c r="G35" s="14"/>
      <c r="H35" s="61"/>
      <c r="I35" s="61"/>
      <c r="L35" s="61"/>
      <c r="M35" s="61"/>
    </row>
    <row r="36" spans="3:13" x14ac:dyDescent="0.25">
      <c r="C36" s="14"/>
      <c r="D36" s="61"/>
      <c r="E36" s="14"/>
      <c r="F36" s="14"/>
      <c r="G36" s="14"/>
      <c r="H36" s="61"/>
      <c r="I36" s="61"/>
      <c r="L36" s="61"/>
      <c r="M36" s="61"/>
    </row>
    <row r="37" spans="3:13" x14ac:dyDescent="0.25">
      <c r="C37" s="14"/>
      <c r="D37" s="61"/>
      <c r="E37" s="14"/>
      <c r="F37" s="14"/>
      <c r="G37" s="14"/>
      <c r="H37" s="61"/>
      <c r="I37" s="61"/>
      <c r="L37" s="61"/>
      <c r="M37" s="61"/>
    </row>
    <row r="38" spans="3:13" x14ac:dyDescent="0.25">
      <c r="C38" s="14"/>
      <c r="D38" s="61"/>
      <c r="E38" s="14"/>
      <c r="F38" s="14"/>
      <c r="G38" s="14"/>
      <c r="H38" s="61"/>
      <c r="I38" s="61"/>
      <c r="L38" s="61"/>
      <c r="M38" s="61"/>
    </row>
    <row r="39" spans="3:13" x14ac:dyDescent="0.25">
      <c r="C39" s="14"/>
      <c r="D39" s="61"/>
      <c r="E39" s="14"/>
      <c r="F39" s="14"/>
      <c r="G39" s="14"/>
      <c r="H39" s="61"/>
      <c r="I39" s="61"/>
      <c r="L39" s="61"/>
      <c r="M39" s="61"/>
    </row>
    <row r="40" spans="3:13" x14ac:dyDescent="0.25">
      <c r="C40" s="14"/>
      <c r="D40" s="61"/>
      <c r="E40" s="14"/>
      <c r="F40" s="14"/>
      <c r="G40" s="14"/>
      <c r="H40" s="61"/>
      <c r="I40" s="61"/>
      <c r="L40" s="61"/>
      <c r="M40" s="61"/>
    </row>
    <row r="41" spans="3:13" x14ac:dyDescent="0.25">
      <c r="C41" s="14"/>
      <c r="D41" s="61"/>
      <c r="E41" s="14"/>
      <c r="F41" s="14"/>
      <c r="G41" s="14"/>
      <c r="H41" s="61"/>
      <c r="I41" s="61"/>
      <c r="L41" s="61"/>
      <c r="M41" s="61"/>
    </row>
    <row r="42" spans="3:13" x14ac:dyDescent="0.25">
      <c r="C42" s="14"/>
      <c r="D42" s="61"/>
      <c r="E42" s="14"/>
      <c r="F42" s="14"/>
      <c r="G42" s="14"/>
      <c r="H42" s="61"/>
      <c r="I42" s="61"/>
      <c r="L42" s="61"/>
      <c r="M42" s="61"/>
    </row>
    <row r="43" spans="3:13" x14ac:dyDescent="0.25">
      <c r="C43" s="14"/>
      <c r="D43" s="61"/>
      <c r="E43" s="14"/>
      <c r="F43" s="14"/>
      <c r="G43" s="14"/>
      <c r="H43" s="61"/>
      <c r="I43" s="61"/>
      <c r="L43" s="61"/>
      <c r="M43" s="61"/>
    </row>
    <row r="44" spans="3:13" x14ac:dyDescent="0.25">
      <c r="C44" s="14"/>
      <c r="D44" s="61"/>
      <c r="E44" s="14"/>
      <c r="F44" s="14"/>
      <c r="G44" s="14"/>
      <c r="H44" s="61"/>
      <c r="I44" s="61"/>
      <c r="L44" s="61"/>
      <c r="M44" s="61"/>
    </row>
    <row r="45" spans="3:13" x14ac:dyDescent="0.25">
      <c r="C45" s="14"/>
      <c r="D45" s="61"/>
      <c r="E45" s="14"/>
      <c r="F45" s="14"/>
      <c r="G45" s="14"/>
      <c r="H45" s="61"/>
      <c r="I45" s="61"/>
      <c r="L45" s="61"/>
      <c r="M45" s="61"/>
    </row>
    <row r="46" spans="3:13" x14ac:dyDescent="0.25">
      <c r="C46" s="14"/>
      <c r="D46" s="61"/>
      <c r="E46" s="14"/>
      <c r="F46" s="14"/>
      <c r="G46" s="14"/>
      <c r="H46" s="61"/>
      <c r="I46" s="61"/>
      <c r="L46" s="61"/>
      <c r="M46" s="61"/>
    </row>
    <row r="47" spans="3:13" x14ac:dyDescent="0.25">
      <c r="C47" s="14"/>
      <c r="D47" s="61"/>
      <c r="E47" s="14"/>
      <c r="F47" s="14"/>
      <c r="G47" s="14"/>
      <c r="H47" s="61"/>
      <c r="I47" s="61"/>
      <c r="L47" s="61"/>
      <c r="M47" s="61"/>
    </row>
  </sheetData>
  <sheetProtection password="C143" sheet="1" objects="1" scenarios="1" selectLockedCells="1"/>
  <mergeCells count="10">
    <mergeCell ref="L7:L9"/>
    <mergeCell ref="B1:E1"/>
    <mergeCell ref="B12:H12"/>
    <mergeCell ref="O11:Q11"/>
    <mergeCell ref="O12:Q12"/>
    <mergeCell ref="B11:I11"/>
    <mergeCell ref="O1:Q1"/>
    <mergeCell ref="I7:I9"/>
    <mergeCell ref="K7:K9"/>
    <mergeCell ref="J7:J9"/>
  </mergeCells>
  <conditionalFormatting sqref="B7:B9 D7:D9">
    <cfRule type="containsBlanks" dxfId="11" priority="46">
      <formula>LEN(TRIM(B7))=0</formula>
    </cfRule>
  </conditionalFormatting>
  <conditionalFormatting sqref="B7:B9">
    <cfRule type="cellIs" dxfId="10" priority="41" operator="greaterThanOrEqual">
      <formula>1</formula>
    </cfRule>
  </conditionalFormatting>
  <conditionalFormatting sqref="Q7:Q9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9 O8:O9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9 O8:O9">
    <cfRule type="notContainsBlanks" dxfId="5" priority="13">
      <formula>LEN(TRIM(H7))&gt;0</formula>
    </cfRule>
  </conditionalFormatting>
  <conditionalFormatting sqref="H7:H9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15748031496062992" right="0.15748031496062992" top="0.47244094488188981" bottom="0.78740157480314965" header="0.31496062992125984" footer="0.31496062992125984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2019-06-07T07:59:55Z</cp:lastPrinted>
  <dcterms:created xsi:type="dcterms:W3CDTF">2014-03-05T12:43:32Z</dcterms:created>
  <dcterms:modified xsi:type="dcterms:W3CDTF">2019-06-10T08:44:16Z</dcterms:modified>
</cp:coreProperties>
</file>