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4240" windowHeight="12732" tabRatio="939"/>
  </bookViews>
  <sheets>
    <sheet name="Tonery" sheetId="22" r:id="rId1"/>
  </sheets>
  <definedNames>
    <definedName name="_xlnm.Print_Area" localSheetId="0">Tonery!$B$1:$Q$34</definedName>
  </definedNames>
  <calcPr calcId="145621"/>
</workbook>
</file>

<file path=xl/calcChain.xml><?xml version="1.0" encoding="utf-8"?>
<calcChain xmlns="http://schemas.openxmlformats.org/spreadsheetml/2006/main">
  <c r="Q27" i="22" l="1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P7" i="22"/>
  <c r="P8" i="22"/>
  <c r="P9" i="22"/>
  <c r="P10" i="22"/>
  <c r="P24" i="22"/>
  <c r="P25" i="22"/>
  <c r="P26" i="22"/>
  <c r="P27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0" i="22" l="1"/>
  <c r="O30" i="22"/>
</calcChain>
</file>

<file path=xl/sharedStrings.xml><?xml version="1.0" encoding="utf-8"?>
<sst xmlns="http://schemas.openxmlformats.org/spreadsheetml/2006/main" count="127" uniqueCount="85">
  <si>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</si>
  <si>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</si>
  <si>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</si>
  <si>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</si>
  <si>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</si>
  <si>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</si>
  <si>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</si>
  <si>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</si>
  <si>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</si>
  <si>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</si>
  <si>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</si>
  <si>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</si>
  <si>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</si>
  <si>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</si>
  <si>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</si>
  <si>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</si>
  <si>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r>
      <rPr>
        <sz val="11"/>
        <rFont val="Calibri"/>
        <family val="2"/>
        <charset val="238"/>
        <scheme val="minor"/>
      </rPr>
      <t>Toner do tiskárny Samsung C480W - cyan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</si>
  <si>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Samsung C480W - magenta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</si>
  <si>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Samsung C480W - yelow</t>
  </si>
  <si>
    <t>2.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</si>
  <si>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SAMSUNG SCX-4500</t>
    </r>
    <r>
      <rPr>
        <sz val="11"/>
        <color theme="1"/>
        <rFont val="Calibri"/>
        <family val="2"/>
        <charset val="238"/>
        <scheme val="minor"/>
      </rPr>
      <t xml:space="preserve"> - černý</t>
    </r>
  </si>
  <si>
    <t>Odpadní nádoba inkoustu pro ploter Ricoh Aficio MP CW2200SP</t>
  </si>
  <si>
    <t xml:space="preserve">Originální toner, barva azurová (cyan), výtěžnost 20 000 stran. </t>
  </si>
  <si>
    <t xml:space="preserve">Originální toner, barva černá (black), výtěžnost 30 000 stran. </t>
  </si>
  <si>
    <t xml:space="preserve">Toner do tiskárny HP LaserJet Pro M501dn </t>
  </si>
  <si>
    <t>3.</t>
  </si>
  <si>
    <t>Originální toner. Výtěžnost 12000 stran.</t>
  </si>
  <si>
    <t>4.</t>
  </si>
  <si>
    <t>5.</t>
  </si>
  <si>
    <t>Originální cartridge. Výtěžnost 7500 stran.</t>
  </si>
  <si>
    <t>ANO</t>
  </si>
  <si>
    <t>č. 60 Peregrinus Silva Bohemica Multimediální a digitální turistický průvodce pro přeshraniční historické cesty v Bavorském lese a na Šumavě.</t>
  </si>
  <si>
    <t>6.</t>
  </si>
  <si>
    <t>Originální  toner. Minimální výtěžnost  2000 stran A4.</t>
  </si>
  <si>
    <t>V případě, že se dodavatel při předání zboží na některá uvedená tel. čísla nedovolá, bude v takovém případě volat tel. 377 631 320, 377 631 325.</t>
  </si>
  <si>
    <t>Tonery (II.) 019 - 2019 (T-(II.)-019-2019)</t>
  </si>
  <si>
    <t>Priloha_c._1_Kupni_smlouvy_technicka_specifikace_T-(II.)-019-2019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</si>
  <si>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</si>
  <si>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</si>
  <si>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</si>
  <si>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</si>
  <si>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</si>
  <si>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</si>
  <si>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</si>
  <si>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</si>
  <si>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</si>
  <si>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</si>
  <si>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</si>
  <si>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</si>
  <si>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Originální, nebo kompatibilní toner splňující podmínky certifikátu STMC. 
Minimální výtěžnost při 5% pokrytí 1000 stran. </t>
  </si>
  <si>
    <t xml:space="preserve">FPR - Iva Kučerová,
Tel.: 37763 7561                          </t>
  </si>
  <si>
    <t xml:space="preserve"> Sady Pětatřicátníků 14,
301 00 Plzeň,
Fakulta právnická -
Katedra finančního práva a národního hospodářství, 
místnost PC 312</t>
  </si>
  <si>
    <t>KMA - Lenka Janečková,
Tel.: 37763 2601</t>
  </si>
  <si>
    <t>Technická 8,
301 00 Plzeň, 
 Fakulta aplikovaných věd -
Katedra matematiky, 
místnost UC 226</t>
  </si>
  <si>
    <t>Jungmannova 1,
301 00 Plzeň,
Odbor celoživotního vzdělávání -
Univerzita třetího věku,
místnost JJ 113b</t>
  </si>
  <si>
    <t>U3V - Mgr. Markéta Prchalová,
Tel.: 377 63 1906,
735 713 912</t>
  </si>
  <si>
    <t>KTS - Šárka Mudrová, 
Tel.: 37763 8603, 
725 807 715</t>
  </si>
  <si>
    <t>Univerzitní 14,
301 00 Plzeň,
Fakulta strojní -
Katedra tělesné výchovy a sportu, 
místnost UT 207</t>
  </si>
  <si>
    <t>KGM - Bc. Petra Bláhová,
Tel.: 37763 9213</t>
  </si>
  <si>
    <t>Technická 8,
301 00 Plzeň, 
 Fakulta aplikovaných věd -
Katedra geomatiky, 
místnost UN 625</t>
  </si>
  <si>
    <t>KKY - Ing. Jaroslav Šebesta,
Tel.: 37763 2131</t>
  </si>
  <si>
    <t>Technická 8,
301 00 Plzeň,
Fakulta aplikovaných věd - NTIS,
 místnost UC 231</t>
  </si>
  <si>
    <t>Originální, nebo kompatibilní toner splňující podmínky certifikátu STMC. 
Minimální výtěžnost při 5% pokrytí 2000 stran.</t>
  </si>
  <si>
    <t>Odpadní nádoba inkoustu pro ploter Ricoh Aficio MP CW2200SP.</t>
  </si>
  <si>
    <t>Toner do velkoformátové tiskárny RICOH MP CW2200SP - yellow</t>
  </si>
  <si>
    <t>Toner do velkoformátové tiskárny RICOH MP CW2200SP - magenta</t>
  </si>
  <si>
    <t>Toner do velkoformátové tiskárny RICOH MP CW2200SP - cyan</t>
  </si>
  <si>
    <t>Toner do velkoformátové tiskárny RICOH MP CW2200SP - black</t>
  </si>
  <si>
    <t>Originální, nebo kompatibilní toner splňující podmínky certifikátu STMC. 
Minimální výtěžnost cca 18 000 stran A4.</t>
  </si>
  <si>
    <t>Toner do tiskárny Triumph Adler 4006ci - azurová (cyan)</t>
  </si>
  <si>
    <t>Toner do tiskárny Triumph Adler 4006ci - černá (black)</t>
  </si>
  <si>
    <t>Toner do kopírky TA 2506ci - cayn/modrý</t>
  </si>
  <si>
    <t>Toner do kopírky TA 2506ci - magenta/červený</t>
  </si>
  <si>
    <t>Toner do kopírky TA 2506ci - yellow/žlutý</t>
  </si>
  <si>
    <t>Cartridge do tiskárny Epson EcoTank 101 - černá</t>
  </si>
  <si>
    <t>Originální  toner. Minimální výtěžnost 3500 stran A4.</t>
  </si>
  <si>
    <t>Toner do tiskárny OKI MC352dn - černý</t>
  </si>
  <si>
    <t>Toner do tiskárny OKI MC352dn - magenta</t>
  </si>
  <si>
    <t xml:space="preserve">Toner do tiskárny OKI MC352dn - cyan </t>
  </si>
  <si>
    <t>Toner do tiskárny OKI MC352dn - yellow</t>
  </si>
  <si>
    <t>Ttoner do tiskárny HPLJ1536 - černý</t>
  </si>
  <si>
    <t xml:space="preserve">Originální  toner. Minimální výtěžnost 2000 stran A4. </t>
  </si>
  <si>
    <t>Originální  toner Duo Pack. Minimální výtěžnost 2x 2100 stran A4.</t>
  </si>
  <si>
    <t>Originální, nebo kompatibilní náplň splňující shodnou sytost, barevné podání, výtěžnost, oděrnost, odolnost vůči vlhkosti s originální catridge, naplnění a vyčerpání do 100%. Minimální kapacita 100 ml.</t>
  </si>
  <si>
    <t>Originální, nebo kompatibilní náplň splňující shodnou sytost, barevné podání, výtěžnost, oděrnost, odolnost vůči vlhkosti s originální catridge, naplnění a vyčerpání do 100%. Minimální kapacita 200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</si>
</sst>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3" xfId="0" applyNumberFormat="1" applyBorder="1" applyProtection="1"/>
    <xf numFmtId="0" fontId="0" fillId="0" borderId="33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3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0" fillId="4" borderId="28" xfId="0" applyNumberFormat="1" applyFont="1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zoomScale="70" zoomScaleNormal="70" zoomScaleSheetLayoutView="55" workbookViewId="0">
      <selection activeCell="Z6" sqref="Z6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45.109375" style="9" customWidth="1"/>
    <col min="4" max="4" width="9.6640625" style="124" customWidth="1"/>
    <col min="5" max="5" width="9" style="13" customWidth="1"/>
    <col min="6" max="6" width="70.44140625" style="9" customWidth="1"/>
    <col min="7" max="7" width="29.109375" style="125" customWidth="1"/>
    <col min="8" max="8" width="20.88671875" style="9" customWidth="1"/>
    <col min="9" max="9" width="19" style="9" customWidth="1"/>
    <col min="10" max="10" width="39.5546875" style="10" customWidth="1"/>
    <col min="11" max="11" width="32.5546875" style="10" customWidth="1"/>
    <col min="12" max="12" width="30.5546875" style="9" customWidth="1"/>
    <col min="13" max="13" width="22.109375" style="125" hidden="1" customWidth="1"/>
    <col min="14" max="14" width="20.88671875" style="79" customWidth="1"/>
    <col min="15" max="15" width="23.88671875" style="79" customWidth="1"/>
    <col min="16" max="16" width="21" style="79" customWidth="1"/>
    <col min="17" max="17" width="19.44140625" style="79" customWidth="1"/>
    <col min="18" max="18" width="35.6640625" style="117" customWidth="1"/>
    <col min="19" max="16384" width="8.88671875" style="79"/>
  </cols>
  <sheetData>
    <row r="1" spans="1:18" s="10" customFormat="1" ht="24.6" customHeight="1" x14ac:dyDescent="0.3">
      <c r="B1" s="140" t="s">
        <v>35</v>
      </c>
      <c r="C1" s="141"/>
      <c r="D1" s="13"/>
      <c r="E1" s="13"/>
      <c r="F1" s="9"/>
      <c r="G1" s="56"/>
      <c r="H1" s="57"/>
      <c r="I1" s="58"/>
      <c r="J1" s="58"/>
      <c r="K1" s="59"/>
      <c r="L1" s="9"/>
      <c r="M1" s="9"/>
      <c r="O1" s="142" t="s">
        <v>36</v>
      </c>
      <c r="P1" s="142"/>
      <c r="Q1" s="142"/>
      <c r="R1" s="60"/>
    </row>
    <row r="2" spans="1:18" s="10" customFormat="1" ht="18.75" customHeight="1" x14ac:dyDescent="0.3">
      <c r="C2" s="9"/>
      <c r="D2" s="7"/>
      <c r="E2" s="8"/>
      <c r="F2" s="9"/>
      <c r="G2" s="61"/>
      <c r="H2" s="61"/>
      <c r="I2" s="61"/>
      <c r="J2" s="61"/>
      <c r="K2" s="61"/>
      <c r="L2" s="9"/>
      <c r="M2" s="9"/>
      <c r="O2" s="62"/>
      <c r="P2" s="62"/>
      <c r="R2" s="63"/>
    </row>
    <row r="3" spans="1:18" s="10" customFormat="1" x14ac:dyDescent="0.3">
      <c r="B3" s="64"/>
      <c r="C3" s="65" t="s">
        <v>10</v>
      </c>
      <c r="D3" s="66"/>
      <c r="E3" s="66"/>
      <c r="F3" s="66"/>
      <c r="G3" s="67"/>
      <c r="H3" s="67"/>
      <c r="I3" s="67"/>
      <c r="J3" s="67"/>
      <c r="K3" s="67"/>
      <c r="L3" s="62"/>
      <c r="M3" s="60"/>
      <c r="N3" s="60"/>
      <c r="O3" s="62"/>
      <c r="P3" s="62"/>
      <c r="R3" s="60"/>
    </row>
    <row r="4" spans="1:18" s="10" customFormat="1" ht="15" thickBot="1" x14ac:dyDescent="0.35">
      <c r="B4" s="68"/>
      <c r="C4" s="69" t="s">
        <v>12</v>
      </c>
      <c r="D4" s="66"/>
      <c r="E4" s="66"/>
      <c r="F4" s="66"/>
      <c r="G4" s="66"/>
      <c r="H4" s="62"/>
      <c r="I4" s="62"/>
      <c r="J4" s="62"/>
      <c r="K4" s="62"/>
      <c r="L4" s="62"/>
      <c r="M4" s="9"/>
      <c r="N4" s="9"/>
      <c r="O4" s="62"/>
      <c r="P4" s="62"/>
      <c r="R4" s="60"/>
    </row>
    <row r="5" spans="1:18" s="10" customFormat="1" ht="27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70"/>
      <c r="L5" s="9"/>
      <c r="M5" s="14"/>
      <c r="O5" s="32" t="s">
        <v>11</v>
      </c>
      <c r="R5" s="71"/>
    </row>
    <row r="6" spans="1:18" s="10" customFormat="1" ht="112.5" customHeight="1" thickTop="1" thickBot="1" x14ac:dyDescent="0.35">
      <c r="A6" s="72"/>
      <c r="B6" s="15" t="s">
        <v>1</v>
      </c>
      <c r="C6" s="40" t="s">
        <v>37</v>
      </c>
      <c r="D6" s="40" t="s">
        <v>0</v>
      </c>
      <c r="E6" s="40" t="s">
        <v>38</v>
      </c>
      <c r="F6" s="40" t="s">
        <v>39</v>
      </c>
      <c r="G6" s="35" t="s">
        <v>2</v>
      </c>
      <c r="H6" s="40" t="s">
        <v>40</v>
      </c>
      <c r="I6" s="40" t="s">
        <v>42</v>
      </c>
      <c r="J6" s="40" t="s">
        <v>44</v>
      </c>
      <c r="K6" s="53" t="s">
        <v>45</v>
      </c>
      <c r="L6" s="40" t="s">
        <v>46</v>
      </c>
      <c r="M6" s="40" t="s">
        <v>47</v>
      </c>
      <c r="N6" s="40" t="s">
        <v>6</v>
      </c>
      <c r="O6" s="33" t="s">
        <v>7</v>
      </c>
      <c r="P6" s="53" t="s">
        <v>8</v>
      </c>
      <c r="Q6" s="53" t="s">
        <v>9</v>
      </c>
      <c r="R6" s="40" t="s">
        <v>48</v>
      </c>
    </row>
    <row r="7" spans="1:18" ht="60" customHeight="1" thickTop="1" x14ac:dyDescent="0.3">
      <c r="A7" s="73" t="s">
        <v>14</v>
      </c>
      <c r="B7" s="74">
        <v>1</v>
      </c>
      <c r="C7" s="75" t="s">
        <v>16</v>
      </c>
      <c r="D7" s="76">
        <v>1</v>
      </c>
      <c r="E7" s="77" t="s">
        <v>15</v>
      </c>
      <c r="F7" s="78" t="s">
        <v>49</v>
      </c>
      <c r="G7" s="31"/>
      <c r="H7" s="144" t="s">
        <v>41</v>
      </c>
      <c r="I7" s="144" t="s">
        <v>43</v>
      </c>
      <c r="J7" s="144"/>
      <c r="K7" s="144" t="s">
        <v>50</v>
      </c>
      <c r="L7" s="144" t="s">
        <v>51</v>
      </c>
      <c r="M7" s="6">
        <f>D7*N7</f>
        <v>800</v>
      </c>
      <c r="N7" s="42">
        <v>800</v>
      </c>
      <c r="O7" s="37"/>
      <c r="P7" s="38">
        <f>D7*O7</f>
        <v>0</v>
      </c>
      <c r="Q7" s="29" t="str">
        <f t="shared" ref="Q7:Q27" si="0">IF(ISNUMBER(O7), IF(O7&gt;N7,"NEVYHOVUJE","VYHOVUJE")," ")</f>
        <v xml:space="preserve"> </v>
      </c>
      <c r="R7" s="147" t="s">
        <v>3</v>
      </c>
    </row>
    <row r="8" spans="1:18" ht="60" customHeight="1" x14ac:dyDescent="0.3">
      <c r="A8" s="80"/>
      <c r="B8" s="81">
        <v>2</v>
      </c>
      <c r="C8" s="82" t="s">
        <v>17</v>
      </c>
      <c r="D8" s="83">
        <v>1</v>
      </c>
      <c r="E8" s="84" t="s">
        <v>15</v>
      </c>
      <c r="F8" s="85" t="s">
        <v>49</v>
      </c>
      <c r="G8" s="23"/>
      <c r="H8" s="145"/>
      <c r="I8" s="145"/>
      <c r="J8" s="145"/>
      <c r="K8" s="145"/>
      <c r="L8" s="145"/>
      <c r="M8" s="4">
        <f>D8*N8</f>
        <v>800</v>
      </c>
      <c r="N8" s="24">
        <v>800</v>
      </c>
      <c r="O8" s="26"/>
      <c r="P8" s="30">
        <f>D8*O8</f>
        <v>0</v>
      </c>
      <c r="Q8" s="27" t="str">
        <f t="shared" si="0"/>
        <v xml:space="preserve"> </v>
      </c>
      <c r="R8" s="148"/>
    </row>
    <row r="9" spans="1:18" ht="60" customHeight="1" thickBot="1" x14ac:dyDescent="0.35">
      <c r="A9" s="80"/>
      <c r="B9" s="86">
        <v>3</v>
      </c>
      <c r="C9" s="87" t="s">
        <v>18</v>
      </c>
      <c r="D9" s="20">
        <v>1</v>
      </c>
      <c r="E9" s="21" t="s">
        <v>15</v>
      </c>
      <c r="F9" s="88" t="s">
        <v>49</v>
      </c>
      <c r="G9" s="34"/>
      <c r="H9" s="146"/>
      <c r="I9" s="146"/>
      <c r="J9" s="146"/>
      <c r="K9" s="146"/>
      <c r="L9" s="146"/>
      <c r="M9" s="5">
        <f>D9*N9</f>
        <v>800</v>
      </c>
      <c r="N9" s="25">
        <v>800</v>
      </c>
      <c r="O9" s="43"/>
      <c r="P9" s="36">
        <f>D9*O9</f>
        <v>0</v>
      </c>
      <c r="Q9" s="28" t="str">
        <f t="shared" si="0"/>
        <v xml:space="preserve"> </v>
      </c>
      <c r="R9" s="149"/>
    </row>
    <row r="10" spans="1:18" ht="60" customHeight="1" thickTop="1" x14ac:dyDescent="0.3">
      <c r="A10" s="73" t="s">
        <v>19</v>
      </c>
      <c r="B10" s="74">
        <v>4</v>
      </c>
      <c r="C10" s="89" t="s">
        <v>20</v>
      </c>
      <c r="D10" s="90">
        <v>1</v>
      </c>
      <c r="E10" s="91" t="s">
        <v>15</v>
      </c>
      <c r="F10" s="92" t="s">
        <v>62</v>
      </c>
      <c r="G10" s="31"/>
      <c r="H10" s="144" t="s">
        <v>41</v>
      </c>
      <c r="I10" s="144" t="s">
        <v>43</v>
      </c>
      <c r="J10" s="144"/>
      <c r="K10" s="144" t="s">
        <v>52</v>
      </c>
      <c r="L10" s="144" t="s">
        <v>53</v>
      </c>
      <c r="M10" s="6">
        <f>D10*N10</f>
        <v>700</v>
      </c>
      <c r="N10" s="42">
        <v>700</v>
      </c>
      <c r="O10" s="37"/>
      <c r="P10" s="39">
        <f>D10*O10</f>
        <v>0</v>
      </c>
      <c r="Q10" s="29" t="str">
        <f t="shared" si="0"/>
        <v xml:space="preserve"> </v>
      </c>
      <c r="R10" s="147" t="s">
        <v>3</v>
      </c>
    </row>
    <row r="11" spans="1:18" ht="51.75" customHeight="1" x14ac:dyDescent="0.3">
      <c r="A11" s="80"/>
      <c r="B11" s="81">
        <v>5</v>
      </c>
      <c r="C11" s="82" t="s">
        <v>21</v>
      </c>
      <c r="D11" s="83">
        <v>1</v>
      </c>
      <c r="E11" s="84" t="s">
        <v>15</v>
      </c>
      <c r="F11" s="93" t="s">
        <v>63</v>
      </c>
      <c r="G11" s="23"/>
      <c r="H11" s="145"/>
      <c r="I11" s="145"/>
      <c r="J11" s="145"/>
      <c r="K11" s="145"/>
      <c r="L11" s="145"/>
      <c r="M11" s="4">
        <f>D11*N11</f>
        <v>2090</v>
      </c>
      <c r="N11" s="24">
        <v>2090</v>
      </c>
      <c r="O11" s="26"/>
      <c r="P11" s="30">
        <f>D11*O11</f>
        <v>0</v>
      </c>
      <c r="Q11" s="27" t="str">
        <f t="shared" si="0"/>
        <v xml:space="preserve"> </v>
      </c>
      <c r="R11" s="148"/>
    </row>
    <row r="12" spans="1:18" ht="78" customHeight="1" x14ac:dyDescent="0.3">
      <c r="A12" s="80"/>
      <c r="B12" s="81">
        <v>6</v>
      </c>
      <c r="C12" s="82" t="s">
        <v>64</v>
      </c>
      <c r="D12" s="83">
        <v>1</v>
      </c>
      <c r="E12" s="84" t="s">
        <v>15</v>
      </c>
      <c r="F12" s="94" t="s">
        <v>83</v>
      </c>
      <c r="G12" s="23"/>
      <c r="H12" s="145"/>
      <c r="I12" s="145"/>
      <c r="J12" s="145"/>
      <c r="K12" s="145"/>
      <c r="L12" s="145"/>
      <c r="M12" s="4">
        <f>D12*N12</f>
        <v>1000</v>
      </c>
      <c r="N12" s="24">
        <v>1000</v>
      </c>
      <c r="O12" s="26"/>
      <c r="P12" s="30">
        <f>D12*O12</f>
        <v>0</v>
      </c>
      <c r="Q12" s="27" t="str">
        <f t="shared" si="0"/>
        <v xml:space="preserve"> </v>
      </c>
      <c r="R12" s="148"/>
    </row>
    <row r="13" spans="1:18" ht="78.75" customHeight="1" x14ac:dyDescent="0.3">
      <c r="A13" s="80"/>
      <c r="B13" s="81">
        <v>7</v>
      </c>
      <c r="C13" s="82" t="s">
        <v>65</v>
      </c>
      <c r="D13" s="83">
        <v>1</v>
      </c>
      <c r="E13" s="84" t="s">
        <v>15</v>
      </c>
      <c r="F13" s="94" t="s">
        <v>83</v>
      </c>
      <c r="G13" s="23"/>
      <c r="H13" s="145"/>
      <c r="I13" s="145"/>
      <c r="J13" s="145"/>
      <c r="K13" s="145"/>
      <c r="L13" s="145"/>
      <c r="M13" s="4">
        <f>D13*N13</f>
        <v>1000</v>
      </c>
      <c r="N13" s="24">
        <v>1000</v>
      </c>
      <c r="O13" s="26"/>
      <c r="P13" s="30">
        <f>D13*O13</f>
        <v>0</v>
      </c>
      <c r="Q13" s="27" t="str">
        <f t="shared" si="0"/>
        <v xml:space="preserve"> </v>
      </c>
      <c r="R13" s="148"/>
    </row>
    <row r="14" spans="1:18" ht="71.25" customHeight="1" x14ac:dyDescent="0.3">
      <c r="A14" s="80"/>
      <c r="B14" s="81">
        <v>8</v>
      </c>
      <c r="C14" s="82" t="s">
        <v>66</v>
      </c>
      <c r="D14" s="83">
        <v>1</v>
      </c>
      <c r="E14" s="84" t="s">
        <v>15</v>
      </c>
      <c r="F14" s="94" t="s">
        <v>83</v>
      </c>
      <c r="G14" s="23"/>
      <c r="H14" s="145"/>
      <c r="I14" s="145"/>
      <c r="J14" s="145"/>
      <c r="K14" s="145"/>
      <c r="L14" s="145"/>
      <c r="M14" s="4">
        <f>D14*N14</f>
        <v>1000</v>
      </c>
      <c r="N14" s="24">
        <v>1000</v>
      </c>
      <c r="O14" s="26"/>
      <c r="P14" s="30">
        <f>D14*O14</f>
        <v>0</v>
      </c>
      <c r="Q14" s="27" t="str">
        <f t="shared" si="0"/>
        <v xml:space="preserve"> </v>
      </c>
      <c r="R14" s="148"/>
    </row>
    <row r="15" spans="1:18" ht="72.75" customHeight="1" thickBot="1" x14ac:dyDescent="0.35">
      <c r="A15" s="80"/>
      <c r="B15" s="86">
        <v>9</v>
      </c>
      <c r="C15" s="87" t="s">
        <v>67</v>
      </c>
      <c r="D15" s="20">
        <v>1</v>
      </c>
      <c r="E15" s="21" t="s">
        <v>15</v>
      </c>
      <c r="F15" s="95" t="s">
        <v>84</v>
      </c>
      <c r="G15" s="34"/>
      <c r="H15" s="146"/>
      <c r="I15" s="146"/>
      <c r="J15" s="146"/>
      <c r="K15" s="146"/>
      <c r="L15" s="146"/>
      <c r="M15" s="5">
        <f>D15*N15</f>
        <v>2000</v>
      </c>
      <c r="N15" s="44">
        <v>2000</v>
      </c>
      <c r="O15" s="43"/>
      <c r="P15" s="36">
        <f>D15*O15</f>
        <v>0</v>
      </c>
      <c r="Q15" s="28" t="str">
        <f t="shared" si="0"/>
        <v xml:space="preserve"> </v>
      </c>
      <c r="R15" s="149"/>
    </row>
    <row r="16" spans="1:18" ht="46.5" customHeight="1" thickTop="1" x14ac:dyDescent="0.3">
      <c r="A16" s="73" t="s">
        <v>25</v>
      </c>
      <c r="B16" s="74">
        <v>10</v>
      </c>
      <c r="C16" s="89" t="s">
        <v>69</v>
      </c>
      <c r="D16" s="96">
        <v>1</v>
      </c>
      <c r="E16" s="91" t="s">
        <v>15</v>
      </c>
      <c r="F16" s="97" t="s">
        <v>22</v>
      </c>
      <c r="G16" s="31"/>
      <c r="H16" s="144" t="s">
        <v>41</v>
      </c>
      <c r="I16" s="144" t="s">
        <v>43</v>
      </c>
      <c r="J16" s="144"/>
      <c r="K16" s="144" t="s">
        <v>55</v>
      </c>
      <c r="L16" s="144" t="s">
        <v>54</v>
      </c>
      <c r="M16" s="6">
        <f>D16*N16</f>
        <v>3200</v>
      </c>
      <c r="N16" s="41">
        <v>3200</v>
      </c>
      <c r="O16" s="37"/>
      <c r="P16" s="39">
        <f>D16*O16</f>
        <v>0</v>
      </c>
      <c r="Q16" s="29" t="str">
        <f t="shared" si="0"/>
        <v xml:space="preserve"> </v>
      </c>
      <c r="R16" s="147" t="s">
        <v>3</v>
      </c>
    </row>
    <row r="17" spans="1:19" ht="41.25" customHeight="1" x14ac:dyDescent="0.3">
      <c r="A17" s="80"/>
      <c r="B17" s="81">
        <v>11</v>
      </c>
      <c r="C17" s="89" t="s">
        <v>70</v>
      </c>
      <c r="D17" s="83">
        <v>1</v>
      </c>
      <c r="E17" s="84" t="s">
        <v>15</v>
      </c>
      <c r="F17" s="97" t="s">
        <v>23</v>
      </c>
      <c r="G17" s="23"/>
      <c r="H17" s="145"/>
      <c r="I17" s="145"/>
      <c r="J17" s="145"/>
      <c r="K17" s="145"/>
      <c r="L17" s="145"/>
      <c r="M17" s="4">
        <f>D17*N17</f>
        <v>2000</v>
      </c>
      <c r="N17" s="24">
        <v>2000</v>
      </c>
      <c r="O17" s="26"/>
      <c r="P17" s="30">
        <f>D17*O17</f>
        <v>0</v>
      </c>
      <c r="Q17" s="27" t="str">
        <f t="shared" si="0"/>
        <v xml:space="preserve"> </v>
      </c>
      <c r="R17" s="148"/>
    </row>
    <row r="18" spans="1:19" ht="53.25" customHeight="1" thickBot="1" x14ac:dyDescent="0.35">
      <c r="A18" s="80"/>
      <c r="B18" s="86">
        <v>12</v>
      </c>
      <c r="C18" s="87" t="s">
        <v>24</v>
      </c>
      <c r="D18" s="20">
        <v>1</v>
      </c>
      <c r="E18" s="21" t="s">
        <v>15</v>
      </c>
      <c r="F18" s="98" t="s">
        <v>68</v>
      </c>
      <c r="G18" s="34"/>
      <c r="H18" s="146"/>
      <c r="I18" s="146"/>
      <c r="J18" s="146"/>
      <c r="K18" s="146"/>
      <c r="L18" s="146"/>
      <c r="M18" s="5">
        <f>D18*N18</f>
        <v>1000</v>
      </c>
      <c r="N18" s="25">
        <v>1000</v>
      </c>
      <c r="O18" s="43"/>
      <c r="P18" s="36">
        <f>D18*O18</f>
        <v>0</v>
      </c>
      <c r="Q18" s="28" t="str">
        <f t="shared" si="0"/>
        <v xml:space="preserve"> </v>
      </c>
      <c r="R18" s="149"/>
    </row>
    <row r="19" spans="1:19" ht="36.75" customHeight="1" thickTop="1" x14ac:dyDescent="0.3">
      <c r="A19" s="73" t="s">
        <v>27</v>
      </c>
      <c r="B19" s="74">
        <v>13</v>
      </c>
      <c r="C19" s="89" t="s">
        <v>71</v>
      </c>
      <c r="D19" s="83">
        <v>1</v>
      </c>
      <c r="E19" s="84" t="s">
        <v>15</v>
      </c>
      <c r="F19" s="99" t="s">
        <v>26</v>
      </c>
      <c r="G19" s="31"/>
      <c r="H19" s="144" t="s">
        <v>41</v>
      </c>
      <c r="I19" s="144" t="s">
        <v>43</v>
      </c>
      <c r="J19" s="144"/>
      <c r="K19" s="147" t="s">
        <v>56</v>
      </c>
      <c r="L19" s="147" t="s">
        <v>57</v>
      </c>
      <c r="M19" s="6">
        <f>D19*N19</f>
        <v>2400</v>
      </c>
      <c r="N19" s="24">
        <v>2400</v>
      </c>
      <c r="O19" s="37"/>
      <c r="P19" s="39">
        <f>D19*O19</f>
        <v>0</v>
      </c>
      <c r="Q19" s="29" t="str">
        <f t="shared" si="0"/>
        <v xml:space="preserve"> </v>
      </c>
      <c r="R19" s="147" t="s">
        <v>3</v>
      </c>
    </row>
    <row r="20" spans="1:19" ht="36.75" customHeight="1" x14ac:dyDescent="0.3">
      <c r="A20" s="80"/>
      <c r="B20" s="81">
        <v>14</v>
      </c>
      <c r="C20" s="89" t="s">
        <v>72</v>
      </c>
      <c r="D20" s="83">
        <v>1</v>
      </c>
      <c r="E20" s="84" t="s">
        <v>15</v>
      </c>
      <c r="F20" s="100" t="s">
        <v>26</v>
      </c>
      <c r="G20" s="23"/>
      <c r="H20" s="145"/>
      <c r="I20" s="145"/>
      <c r="J20" s="145"/>
      <c r="K20" s="148"/>
      <c r="L20" s="148"/>
      <c r="M20" s="4">
        <f>D20*N20</f>
        <v>2400</v>
      </c>
      <c r="N20" s="24">
        <v>2400</v>
      </c>
      <c r="O20" s="26"/>
      <c r="P20" s="30">
        <f>D20*O20</f>
        <v>0</v>
      </c>
      <c r="Q20" s="27" t="str">
        <f t="shared" si="0"/>
        <v xml:space="preserve"> </v>
      </c>
      <c r="R20" s="148"/>
    </row>
    <row r="21" spans="1:19" ht="36.75" customHeight="1" thickBot="1" x14ac:dyDescent="0.35">
      <c r="A21" s="80"/>
      <c r="B21" s="86">
        <v>15</v>
      </c>
      <c r="C21" s="101" t="s">
        <v>73</v>
      </c>
      <c r="D21" s="20">
        <v>1</v>
      </c>
      <c r="E21" s="21" t="s">
        <v>15</v>
      </c>
      <c r="F21" s="102" t="s">
        <v>26</v>
      </c>
      <c r="G21" s="34"/>
      <c r="H21" s="146"/>
      <c r="I21" s="146"/>
      <c r="J21" s="146"/>
      <c r="K21" s="149"/>
      <c r="L21" s="149"/>
      <c r="M21" s="5">
        <f>D21*N21</f>
        <v>2400</v>
      </c>
      <c r="N21" s="25">
        <v>2400</v>
      </c>
      <c r="O21" s="43"/>
      <c r="P21" s="36">
        <f>D21*O21</f>
        <v>0</v>
      </c>
      <c r="Q21" s="28" t="str">
        <f t="shared" si="0"/>
        <v xml:space="preserve"> </v>
      </c>
      <c r="R21" s="149"/>
    </row>
    <row r="22" spans="1:19" ht="89.25" customHeight="1" thickTop="1" thickBot="1" x14ac:dyDescent="0.35">
      <c r="A22" s="73" t="s">
        <v>28</v>
      </c>
      <c r="B22" s="103">
        <v>16</v>
      </c>
      <c r="C22" s="104" t="s">
        <v>74</v>
      </c>
      <c r="D22" s="105">
        <v>5</v>
      </c>
      <c r="E22" s="46" t="s">
        <v>15</v>
      </c>
      <c r="F22" s="106" t="s">
        <v>29</v>
      </c>
      <c r="G22" s="45"/>
      <c r="H22" s="107" t="s">
        <v>41</v>
      </c>
      <c r="I22" s="46" t="s">
        <v>30</v>
      </c>
      <c r="J22" s="46" t="s">
        <v>31</v>
      </c>
      <c r="K22" s="46" t="s">
        <v>58</v>
      </c>
      <c r="L22" s="46" t="s">
        <v>59</v>
      </c>
      <c r="M22" s="47">
        <f>D22*N22</f>
        <v>1320</v>
      </c>
      <c r="N22" s="48">
        <v>264</v>
      </c>
      <c r="O22" s="49"/>
      <c r="P22" s="50">
        <f>D22*O22</f>
        <v>0</v>
      </c>
      <c r="Q22" s="51" t="str">
        <f t="shared" si="0"/>
        <v xml:space="preserve"> </v>
      </c>
      <c r="R22" s="55" t="s">
        <v>3</v>
      </c>
    </row>
    <row r="23" spans="1:19" ht="37.5" customHeight="1" thickTop="1" x14ac:dyDescent="0.3">
      <c r="A23" s="73" t="s">
        <v>32</v>
      </c>
      <c r="B23" s="74">
        <v>17</v>
      </c>
      <c r="C23" s="108" t="s">
        <v>76</v>
      </c>
      <c r="D23" s="109">
        <v>2</v>
      </c>
      <c r="E23" s="91" t="s">
        <v>15</v>
      </c>
      <c r="F23" s="93" t="s">
        <v>75</v>
      </c>
      <c r="G23" s="31"/>
      <c r="H23" s="144" t="s">
        <v>41</v>
      </c>
      <c r="I23" s="144" t="s">
        <v>43</v>
      </c>
      <c r="J23" s="144"/>
      <c r="K23" s="144" t="s">
        <v>60</v>
      </c>
      <c r="L23" s="144" t="s">
        <v>61</v>
      </c>
      <c r="M23" s="6">
        <f>D23*N23</f>
        <v>2700</v>
      </c>
      <c r="N23" s="41">
        <v>1350</v>
      </c>
      <c r="O23" s="37"/>
      <c r="P23" s="39">
        <f>D23*O23</f>
        <v>0</v>
      </c>
      <c r="Q23" s="29" t="str">
        <f t="shared" si="0"/>
        <v xml:space="preserve"> </v>
      </c>
      <c r="R23" s="147" t="s">
        <v>3</v>
      </c>
    </row>
    <row r="24" spans="1:19" ht="37.5" customHeight="1" x14ac:dyDescent="0.3">
      <c r="A24" s="80"/>
      <c r="B24" s="81">
        <v>18</v>
      </c>
      <c r="C24" s="110" t="s">
        <v>77</v>
      </c>
      <c r="D24" s="111">
        <v>1</v>
      </c>
      <c r="E24" s="84" t="s">
        <v>15</v>
      </c>
      <c r="F24" s="93" t="s">
        <v>33</v>
      </c>
      <c r="G24" s="23"/>
      <c r="H24" s="145"/>
      <c r="I24" s="145"/>
      <c r="J24" s="145"/>
      <c r="K24" s="145"/>
      <c r="L24" s="145"/>
      <c r="M24" s="4">
        <f>D24*N24</f>
        <v>1750</v>
      </c>
      <c r="N24" s="52">
        <v>1750</v>
      </c>
      <c r="O24" s="26"/>
      <c r="P24" s="30">
        <f>D24*O24</f>
        <v>0</v>
      </c>
      <c r="Q24" s="27" t="str">
        <f t="shared" si="0"/>
        <v xml:space="preserve"> </v>
      </c>
      <c r="R24" s="148"/>
    </row>
    <row r="25" spans="1:19" ht="37.5" customHeight="1" x14ac:dyDescent="0.3">
      <c r="A25" s="80"/>
      <c r="B25" s="81">
        <v>19</v>
      </c>
      <c r="C25" s="110" t="s">
        <v>78</v>
      </c>
      <c r="D25" s="111">
        <v>1</v>
      </c>
      <c r="E25" s="84" t="s">
        <v>15</v>
      </c>
      <c r="F25" s="93" t="s">
        <v>33</v>
      </c>
      <c r="G25" s="23"/>
      <c r="H25" s="145"/>
      <c r="I25" s="145"/>
      <c r="J25" s="145"/>
      <c r="K25" s="145"/>
      <c r="L25" s="145"/>
      <c r="M25" s="4">
        <f>D25*N25</f>
        <v>1750</v>
      </c>
      <c r="N25" s="52">
        <v>1750</v>
      </c>
      <c r="O25" s="26"/>
      <c r="P25" s="30">
        <f>D25*O25</f>
        <v>0</v>
      </c>
      <c r="Q25" s="27" t="str">
        <f t="shared" si="0"/>
        <v xml:space="preserve"> </v>
      </c>
      <c r="R25" s="148"/>
    </row>
    <row r="26" spans="1:19" ht="37.5" customHeight="1" x14ac:dyDescent="0.3">
      <c r="A26" s="80"/>
      <c r="B26" s="81">
        <v>20</v>
      </c>
      <c r="C26" s="82" t="s">
        <v>79</v>
      </c>
      <c r="D26" s="111">
        <v>1</v>
      </c>
      <c r="E26" s="84" t="s">
        <v>15</v>
      </c>
      <c r="F26" s="93" t="s">
        <v>81</v>
      </c>
      <c r="G26" s="23"/>
      <c r="H26" s="145"/>
      <c r="I26" s="145"/>
      <c r="J26" s="145"/>
      <c r="K26" s="145"/>
      <c r="L26" s="145"/>
      <c r="M26" s="4">
        <f>D26*N26</f>
        <v>1750</v>
      </c>
      <c r="N26" s="24">
        <v>1750</v>
      </c>
      <c r="O26" s="26"/>
      <c r="P26" s="30">
        <f>D26*O26</f>
        <v>0</v>
      </c>
      <c r="Q26" s="27" t="str">
        <f t="shared" si="0"/>
        <v xml:space="preserve"> </v>
      </c>
      <c r="R26" s="148"/>
    </row>
    <row r="27" spans="1:19" ht="39" customHeight="1" thickBot="1" x14ac:dyDescent="0.35">
      <c r="A27" s="80"/>
      <c r="B27" s="86">
        <v>21</v>
      </c>
      <c r="C27" s="87" t="s">
        <v>80</v>
      </c>
      <c r="D27" s="20">
        <v>1</v>
      </c>
      <c r="E27" s="21" t="s">
        <v>15</v>
      </c>
      <c r="F27" s="112" t="s">
        <v>82</v>
      </c>
      <c r="G27" s="34"/>
      <c r="H27" s="146"/>
      <c r="I27" s="146"/>
      <c r="J27" s="146"/>
      <c r="K27" s="146"/>
      <c r="L27" s="146"/>
      <c r="M27" s="5">
        <f>D27*N27</f>
        <v>2800</v>
      </c>
      <c r="N27" s="25">
        <v>2800</v>
      </c>
      <c r="O27" s="43"/>
      <c r="P27" s="36">
        <f>D27*O27</f>
        <v>0</v>
      </c>
      <c r="Q27" s="28" t="str">
        <f t="shared" si="0"/>
        <v xml:space="preserve"> </v>
      </c>
      <c r="R27" s="149"/>
    </row>
    <row r="28" spans="1:19" ht="13.5" customHeight="1" thickTop="1" thickBot="1" x14ac:dyDescent="0.35">
      <c r="A28" s="113"/>
      <c r="B28" s="113"/>
      <c r="C28" s="114"/>
      <c r="D28" s="113"/>
      <c r="E28" s="114"/>
      <c r="F28" s="114"/>
      <c r="G28" s="115"/>
      <c r="H28" s="114"/>
      <c r="I28" s="114"/>
      <c r="J28" s="114"/>
      <c r="K28" s="114"/>
      <c r="L28" s="114"/>
      <c r="M28" s="113"/>
      <c r="N28" s="113"/>
      <c r="O28" s="116"/>
      <c r="P28" s="113"/>
      <c r="Q28" s="113"/>
      <c r="S28" s="113"/>
    </row>
    <row r="29" spans="1:19" ht="60.75" customHeight="1" thickTop="1" thickBot="1" x14ac:dyDescent="0.35">
      <c r="A29" s="118"/>
      <c r="B29" s="143" t="s">
        <v>13</v>
      </c>
      <c r="C29" s="143"/>
      <c r="D29" s="143"/>
      <c r="E29" s="143"/>
      <c r="F29" s="143"/>
      <c r="G29" s="143"/>
      <c r="H29" s="3"/>
      <c r="I29" s="16"/>
      <c r="J29" s="16"/>
      <c r="K29" s="119"/>
      <c r="L29" s="119"/>
      <c r="M29" s="1"/>
      <c r="N29" s="40" t="s">
        <v>4</v>
      </c>
      <c r="O29" s="133" t="s">
        <v>5</v>
      </c>
      <c r="P29" s="134"/>
      <c r="Q29" s="135"/>
      <c r="R29" s="120"/>
    </row>
    <row r="30" spans="1:19" ht="33" customHeight="1" thickTop="1" thickBot="1" x14ac:dyDescent="0.35">
      <c r="A30" s="118"/>
      <c r="B30" s="136" t="s">
        <v>34</v>
      </c>
      <c r="C30" s="136"/>
      <c r="D30" s="136"/>
      <c r="E30" s="136"/>
      <c r="F30" s="136"/>
      <c r="G30" s="136"/>
      <c r="H30" s="121"/>
      <c r="K30" s="17"/>
      <c r="L30" s="17"/>
      <c r="M30" s="2"/>
      <c r="N30" s="54">
        <f>SUM(M7:M27)</f>
        <v>35660</v>
      </c>
      <c r="O30" s="137">
        <f>SUM(P7:P27)</f>
        <v>0</v>
      </c>
      <c r="P30" s="138"/>
      <c r="Q30" s="139"/>
      <c r="R30" s="123"/>
    </row>
    <row r="31" spans="1:19" ht="39.75" customHeight="1" thickTop="1" x14ac:dyDescent="0.3">
      <c r="A31" s="118"/>
      <c r="I31" s="18"/>
      <c r="J31" s="18"/>
      <c r="K31" s="19"/>
      <c r="L31" s="19"/>
      <c r="M31" s="126"/>
      <c r="N31" s="126"/>
      <c r="O31" s="122"/>
      <c r="P31" s="122"/>
      <c r="Q31" s="122"/>
      <c r="R31" s="123"/>
      <c r="S31" s="122"/>
    </row>
    <row r="32" spans="1:19" ht="19.95" customHeight="1" x14ac:dyDescent="0.3">
      <c r="A32" s="118"/>
      <c r="K32" s="19"/>
      <c r="L32" s="19"/>
      <c r="M32" s="126"/>
      <c r="N32" s="3"/>
      <c r="O32" s="3"/>
      <c r="P32" s="3"/>
      <c r="Q32" s="122"/>
      <c r="R32" s="123"/>
      <c r="S32" s="122"/>
    </row>
    <row r="33" spans="1:19" ht="71.25" customHeight="1" x14ac:dyDescent="0.3">
      <c r="A33" s="118"/>
      <c r="K33" s="19"/>
      <c r="L33" s="19"/>
      <c r="M33" s="126"/>
      <c r="N33" s="3"/>
      <c r="O33" s="3"/>
      <c r="P33" s="3"/>
      <c r="Q33" s="122"/>
      <c r="R33" s="123"/>
      <c r="S33" s="122"/>
    </row>
    <row r="34" spans="1:19" ht="36" customHeight="1" x14ac:dyDescent="0.3">
      <c r="A34" s="118"/>
      <c r="K34" s="127"/>
      <c r="L34" s="127"/>
      <c r="M34" s="128"/>
      <c r="N34" s="126"/>
      <c r="O34" s="122"/>
      <c r="P34" s="122"/>
      <c r="Q34" s="122"/>
      <c r="R34" s="123"/>
      <c r="S34" s="122"/>
    </row>
    <row r="35" spans="1:19" ht="14.25" customHeight="1" x14ac:dyDescent="0.3">
      <c r="A35" s="118"/>
      <c r="B35" s="122"/>
      <c r="C35" s="129"/>
      <c r="D35" s="130"/>
      <c r="E35" s="131"/>
      <c r="F35" s="129"/>
      <c r="G35" s="126"/>
      <c r="H35" s="129"/>
      <c r="I35" s="129"/>
      <c r="J35" s="132"/>
      <c r="K35" s="132"/>
      <c r="L35" s="132"/>
      <c r="M35" s="126"/>
      <c r="N35" s="126"/>
      <c r="O35" s="122"/>
      <c r="P35" s="122"/>
      <c r="Q35" s="122"/>
      <c r="R35" s="123"/>
      <c r="S35" s="122"/>
    </row>
    <row r="36" spans="1:19" ht="14.25" customHeight="1" x14ac:dyDescent="0.3">
      <c r="A36" s="118"/>
      <c r="B36" s="122"/>
      <c r="C36" s="129"/>
      <c r="D36" s="130"/>
      <c r="E36" s="131"/>
      <c r="F36" s="129"/>
      <c r="G36" s="126"/>
      <c r="H36" s="129"/>
      <c r="I36" s="129"/>
      <c r="J36" s="132"/>
      <c r="K36" s="132"/>
      <c r="L36" s="132"/>
      <c r="M36" s="126"/>
      <c r="N36" s="126"/>
      <c r="O36" s="122"/>
      <c r="P36" s="122"/>
      <c r="Q36" s="122"/>
      <c r="R36" s="123"/>
      <c r="S36" s="122"/>
    </row>
    <row r="37" spans="1:19" ht="14.25" customHeight="1" x14ac:dyDescent="0.3">
      <c r="A37" s="118"/>
      <c r="B37" s="122"/>
      <c r="C37" s="129"/>
      <c r="D37" s="130"/>
      <c r="E37" s="131"/>
      <c r="F37" s="129"/>
      <c r="G37" s="126"/>
      <c r="H37" s="129"/>
      <c r="I37" s="129"/>
      <c r="J37" s="132"/>
      <c r="K37" s="132"/>
      <c r="L37" s="132"/>
      <c r="M37" s="126"/>
      <c r="N37" s="126"/>
      <c r="O37" s="122"/>
      <c r="P37" s="122"/>
      <c r="Q37" s="122"/>
      <c r="R37" s="123"/>
      <c r="S37" s="122"/>
    </row>
    <row r="38" spans="1:19" ht="14.25" customHeight="1" x14ac:dyDescent="0.3">
      <c r="A38" s="118"/>
      <c r="B38" s="122"/>
      <c r="C38" s="129"/>
      <c r="D38" s="130"/>
      <c r="E38" s="131"/>
      <c r="F38" s="129"/>
      <c r="G38" s="126"/>
      <c r="H38" s="129"/>
      <c r="I38" s="129"/>
      <c r="J38" s="132"/>
      <c r="K38" s="132"/>
      <c r="L38" s="132"/>
      <c r="M38" s="126"/>
      <c r="N38" s="126"/>
      <c r="O38" s="122"/>
      <c r="P38" s="122"/>
      <c r="Q38" s="122"/>
      <c r="R38" s="123"/>
      <c r="S38" s="122"/>
    </row>
    <row r="39" spans="1:19" x14ac:dyDescent="0.3">
      <c r="C39" s="10"/>
      <c r="D39" s="79"/>
      <c r="E39" s="10"/>
      <c r="F39" s="10"/>
      <c r="G39" s="79"/>
      <c r="H39" s="10"/>
      <c r="I39" s="10"/>
      <c r="L39" s="10"/>
      <c r="M39" s="79"/>
    </row>
    <row r="40" spans="1:19" x14ac:dyDescent="0.3">
      <c r="C40" s="10"/>
      <c r="D40" s="79"/>
      <c r="E40" s="10"/>
      <c r="F40" s="10"/>
      <c r="G40" s="79"/>
      <c r="H40" s="10"/>
      <c r="I40" s="10"/>
      <c r="L40" s="10"/>
      <c r="M40" s="79"/>
    </row>
    <row r="41" spans="1:19" x14ac:dyDescent="0.3">
      <c r="C41" s="10"/>
      <c r="D41" s="79"/>
      <c r="E41" s="10"/>
      <c r="F41" s="10"/>
      <c r="G41" s="79"/>
      <c r="H41" s="10"/>
      <c r="I41" s="10"/>
      <c r="L41" s="10"/>
      <c r="M41" s="79"/>
    </row>
  </sheetData>
  <sheetProtection password="C143" sheet="1" objects="1" scenarios="1"/>
  <mergeCells count="36">
    <mergeCell ref="R19:R21"/>
    <mergeCell ref="R16:R18"/>
    <mergeCell ref="K23:K27"/>
    <mergeCell ref="L23:L27"/>
    <mergeCell ref="R23:R27"/>
    <mergeCell ref="J19:J21"/>
    <mergeCell ref="I19:I21"/>
    <mergeCell ref="H19:H21"/>
    <mergeCell ref="H23:H27"/>
    <mergeCell ref="I23:I27"/>
    <mergeCell ref="J23:J27"/>
    <mergeCell ref="K16:K18"/>
    <mergeCell ref="L16:L18"/>
    <mergeCell ref="L19:L21"/>
    <mergeCell ref="K19:K21"/>
    <mergeCell ref="H10:H15"/>
    <mergeCell ref="J10:J15"/>
    <mergeCell ref="H16:H18"/>
    <mergeCell ref="I16:I18"/>
    <mergeCell ref="J16:J18"/>
    <mergeCell ref="R7:R9"/>
    <mergeCell ref="R10:R15"/>
    <mergeCell ref="O29:Q29"/>
    <mergeCell ref="B30:G30"/>
    <mergeCell ref="O30:Q30"/>
    <mergeCell ref="B1:C1"/>
    <mergeCell ref="O1:Q1"/>
    <mergeCell ref="B29:G29"/>
    <mergeCell ref="H7:H9"/>
    <mergeCell ref="I7:I9"/>
    <mergeCell ref="J7:J9"/>
    <mergeCell ref="K7:K9"/>
    <mergeCell ref="L7:L9"/>
    <mergeCell ref="L10:L15"/>
    <mergeCell ref="K10:K15"/>
    <mergeCell ref="I10:I15"/>
  </mergeCells>
  <conditionalFormatting sqref="B7:B27">
    <cfRule type="containsBlanks" dxfId="18" priority="59">
      <formula>LEN(TRIM(B7))=0</formula>
    </cfRule>
  </conditionalFormatting>
  <conditionalFormatting sqref="B7:B27">
    <cfRule type="cellIs" dxfId="17" priority="54" operator="greaterThanOrEqual">
      <formula>1</formula>
    </cfRule>
  </conditionalFormatting>
  <conditionalFormatting sqref="Q7:Q27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G7:G27 O7:O27">
    <cfRule type="notContainsBlanks" dxfId="14" priority="24">
      <formula>LEN(TRIM(G7))&gt;0</formula>
    </cfRule>
    <cfRule type="containsBlanks" dxfId="13" priority="25">
      <formula>LEN(TRIM(G7))=0</formula>
    </cfRule>
  </conditionalFormatting>
  <conditionalFormatting sqref="G7:G27 O7:O27">
    <cfRule type="notContainsBlanks" dxfId="12" priority="23">
      <formula>LEN(TRIM(G7))&gt;0</formula>
    </cfRule>
  </conditionalFormatting>
  <conditionalFormatting sqref="G7:G27">
    <cfRule type="notContainsBlanks" dxfId="11" priority="22">
      <formula>LEN(TRIM(G7))&gt;0</formula>
    </cfRule>
    <cfRule type="containsBlanks" dxfId="10" priority="26">
      <formula>LEN(TRIM(G7))=0</formula>
    </cfRule>
  </conditionalFormatting>
  <conditionalFormatting sqref="D8:D9">
    <cfRule type="containsBlanks" dxfId="9" priority="10">
      <formula>LEN(TRIM(D8))=0</formula>
    </cfRule>
  </conditionalFormatting>
  <conditionalFormatting sqref="D7">
    <cfRule type="containsBlanks" dxfId="8" priority="9">
      <formula>LEN(TRIM(D7))=0</formula>
    </cfRule>
  </conditionalFormatting>
  <conditionalFormatting sqref="D10:D15">
    <cfRule type="containsBlanks" dxfId="7" priority="8">
      <formula>LEN(TRIM(D10))=0</formula>
    </cfRule>
  </conditionalFormatting>
  <conditionalFormatting sqref="D18">
    <cfRule type="containsBlanks" dxfId="6" priority="7">
      <formula>LEN(TRIM(D18))=0</formula>
    </cfRule>
  </conditionalFormatting>
  <conditionalFormatting sqref="D16:D17">
    <cfRule type="containsBlanks" dxfId="5" priority="6">
      <formula>LEN(TRIM(D16))=0</formula>
    </cfRule>
  </conditionalFormatting>
  <conditionalFormatting sqref="D19">
    <cfRule type="containsBlanks" dxfId="4" priority="5">
      <formula>LEN(TRIM(D19))=0</formula>
    </cfRule>
  </conditionalFormatting>
  <conditionalFormatting sqref="D21">
    <cfRule type="containsBlanks" dxfId="3" priority="4">
      <formula>LEN(TRIM(D21))=0</formula>
    </cfRule>
  </conditionalFormatting>
  <conditionalFormatting sqref="D20">
    <cfRule type="containsBlanks" dxfId="2" priority="3">
      <formula>LEN(TRIM(D20))=0</formula>
    </cfRule>
  </conditionalFormatting>
  <conditionalFormatting sqref="D22">
    <cfRule type="containsBlanks" dxfId="1" priority="2">
      <formula>LEN(TRIM(D22))=0</formula>
    </cfRule>
  </conditionalFormatting>
  <conditionalFormatting sqref="D23:D27">
    <cfRule type="containsBlanks" dxfId="0" priority="1">
      <formula>LEN(TRIM(D23))=0</formula>
    </cfRule>
  </conditionalFormatting>
  <dataValidations count="1">
    <dataValidation type="list" allowBlank="1" showInputMessage="1" showErrorMessage="1" sqref="I7:I9 I10:I15 I16:I18 I19:I21 I23:I27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2019-05-30T08:57:56Z</cp:lastPrinted>
  <dcterms:created xsi:type="dcterms:W3CDTF">2014-03-05T12:43:32Z</dcterms:created>
  <dcterms:modified xsi:type="dcterms:W3CDTF">2019-05-31T06:40:19Z</dcterms:modified>
</cp:coreProperties>
</file>