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F:\FUNKCE\NABIDKY\ZČU\2019\12-19\"/>
    </mc:Choice>
  </mc:AlternateContent>
  <xr:revisionPtr revIDLastSave="0" documentId="8_{A1782FFF-E8C7-48A6-B29C-F6C81E9021BE}" xr6:coauthVersionLast="43" xr6:coauthVersionMax="43"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potřeby'!$B$1:$P$159</definedName>
  </definedNames>
  <calcPr calcId="181029"/>
</workbook>
</file>

<file path=xl/calcChain.xml><?xml version="1.0" encoding="utf-8"?>
<calcChain xmlns="http://schemas.openxmlformats.org/spreadsheetml/2006/main">
  <c r="K36" i="22" l="1"/>
  <c r="K38" i="22"/>
  <c r="K40" i="22"/>
  <c r="K42" i="22"/>
  <c r="K44" i="22"/>
  <c r="K46" i="22"/>
  <c r="K48" i="22"/>
  <c r="K50" i="22"/>
  <c r="K52" i="22"/>
  <c r="K54" i="22"/>
  <c r="K56" i="22"/>
  <c r="K58" i="22"/>
  <c r="K60" i="22"/>
  <c r="K62" i="22"/>
  <c r="K64" i="22"/>
  <c r="K66" i="22"/>
  <c r="K68" i="22"/>
  <c r="K70" i="22"/>
  <c r="K72" i="22"/>
  <c r="K74" i="22"/>
  <c r="K76" i="22"/>
  <c r="K78" i="22"/>
  <c r="K80" i="22"/>
  <c r="K82" i="22"/>
  <c r="K84" i="22"/>
  <c r="K86" i="22"/>
  <c r="K88" i="22"/>
  <c r="K90" i="22"/>
  <c r="K92" i="22"/>
  <c r="K94" i="22"/>
  <c r="K96" i="22"/>
  <c r="K98" i="22"/>
  <c r="K100" i="22"/>
  <c r="K102" i="22"/>
  <c r="K104" i="22"/>
  <c r="K106" i="22"/>
  <c r="K108" i="22"/>
  <c r="K110" i="22"/>
  <c r="K112" i="22"/>
  <c r="K114" i="22"/>
  <c r="K116" i="22"/>
  <c r="K118" i="22"/>
  <c r="K120" i="22"/>
  <c r="K122" i="22"/>
  <c r="K124" i="22"/>
  <c r="K126" i="22"/>
  <c r="K128" i="22"/>
  <c r="K130" i="22"/>
  <c r="K132" i="22"/>
  <c r="K134" i="22"/>
  <c r="K136" i="22"/>
  <c r="K138" i="22"/>
  <c r="K140" i="22"/>
  <c r="K142" i="22"/>
  <c r="K144" i="22"/>
  <c r="K146" i="22"/>
  <c r="K148" i="22"/>
  <c r="K150" i="22"/>
  <c r="K152" i="22"/>
  <c r="K154" i="22"/>
  <c r="K156" i="22"/>
  <c r="J36" i="22"/>
  <c r="J37" i="22"/>
  <c r="K37" i="22"/>
  <c r="J38" i="22"/>
  <c r="J39" i="22"/>
  <c r="K39" i="22"/>
  <c r="J40" i="22"/>
  <c r="J41" i="22"/>
  <c r="K41" i="22"/>
  <c r="J42" i="22"/>
  <c r="J43" i="22"/>
  <c r="K43" i="22"/>
  <c r="J44" i="22"/>
  <c r="J45" i="22"/>
  <c r="K45" i="22"/>
  <c r="J46" i="22"/>
  <c r="J47" i="22"/>
  <c r="K47" i="22"/>
  <c r="J48" i="22"/>
  <c r="J49" i="22"/>
  <c r="K49" i="22"/>
  <c r="J50" i="22"/>
  <c r="J51" i="22"/>
  <c r="K51" i="22"/>
  <c r="J52" i="22"/>
  <c r="J53" i="22"/>
  <c r="K53" i="22"/>
  <c r="J54" i="22"/>
  <c r="J55" i="22"/>
  <c r="K55" i="22"/>
  <c r="J56" i="22"/>
  <c r="J57" i="22"/>
  <c r="K57" i="22"/>
  <c r="J58" i="22"/>
  <c r="J59" i="22"/>
  <c r="K59" i="22"/>
  <c r="J60" i="22"/>
  <c r="J61" i="22"/>
  <c r="K61" i="22"/>
  <c r="J62" i="22"/>
  <c r="J63" i="22"/>
  <c r="K63" i="22"/>
  <c r="J64" i="22"/>
  <c r="J65" i="22"/>
  <c r="K65" i="22"/>
  <c r="J66" i="22"/>
  <c r="J67" i="22"/>
  <c r="K67" i="22"/>
  <c r="J68" i="22"/>
  <c r="J69" i="22"/>
  <c r="K69" i="22"/>
  <c r="J70" i="22"/>
  <c r="J71" i="22"/>
  <c r="K71" i="22"/>
  <c r="J72" i="22"/>
  <c r="J73" i="22"/>
  <c r="K73" i="22"/>
  <c r="J74" i="22"/>
  <c r="J75" i="22"/>
  <c r="K75" i="22"/>
  <c r="J76" i="22"/>
  <c r="J77" i="22"/>
  <c r="K77" i="22"/>
  <c r="J78" i="22"/>
  <c r="J79" i="22"/>
  <c r="K79" i="22"/>
  <c r="J80" i="22"/>
  <c r="J81" i="22"/>
  <c r="K81" i="22"/>
  <c r="J82" i="22"/>
  <c r="J83" i="22"/>
  <c r="K83" i="22"/>
  <c r="J84" i="22"/>
  <c r="J85" i="22"/>
  <c r="K85" i="22"/>
  <c r="J86" i="22"/>
  <c r="J87" i="22"/>
  <c r="K87" i="22"/>
  <c r="J88" i="22"/>
  <c r="J89" i="22"/>
  <c r="K89" i="22"/>
  <c r="J90" i="22"/>
  <c r="J91" i="22"/>
  <c r="K91" i="22"/>
  <c r="J92" i="22"/>
  <c r="J93" i="22"/>
  <c r="K93" i="22"/>
  <c r="J94" i="22"/>
  <c r="J95" i="22"/>
  <c r="K95" i="22"/>
  <c r="J96" i="22"/>
  <c r="J97" i="22"/>
  <c r="K97" i="22"/>
  <c r="J98" i="22"/>
  <c r="J99" i="22"/>
  <c r="K99" i="22"/>
  <c r="J100" i="22"/>
  <c r="J101" i="22"/>
  <c r="K101" i="22"/>
  <c r="J102" i="22"/>
  <c r="J103" i="22"/>
  <c r="K103" i="22"/>
  <c r="J104" i="22"/>
  <c r="J105" i="22"/>
  <c r="K105" i="22"/>
  <c r="J106" i="22"/>
  <c r="J107" i="22"/>
  <c r="K107" i="22"/>
  <c r="J108" i="22"/>
  <c r="J109" i="22"/>
  <c r="K109" i="22"/>
  <c r="J110" i="22"/>
  <c r="J111" i="22"/>
  <c r="K111" i="22"/>
  <c r="J112" i="22"/>
  <c r="J113" i="22"/>
  <c r="K113" i="22"/>
  <c r="J114" i="22"/>
  <c r="J115" i="22"/>
  <c r="K115" i="22"/>
  <c r="J116" i="22"/>
  <c r="J117" i="22"/>
  <c r="K117" i="22"/>
  <c r="J118" i="22"/>
  <c r="J119" i="22"/>
  <c r="K119" i="22"/>
  <c r="J120" i="22"/>
  <c r="J121" i="22"/>
  <c r="K121" i="22"/>
  <c r="J122" i="22"/>
  <c r="J123" i="22"/>
  <c r="K123" i="22"/>
  <c r="J124" i="22"/>
  <c r="J125" i="22"/>
  <c r="K125" i="22"/>
  <c r="J126" i="22"/>
  <c r="J127" i="22"/>
  <c r="K127" i="22"/>
  <c r="J128" i="22"/>
  <c r="J129" i="22"/>
  <c r="K129" i="22"/>
  <c r="J130" i="22"/>
  <c r="J131" i="22"/>
  <c r="K131" i="22"/>
  <c r="J132" i="22"/>
  <c r="J133" i="22"/>
  <c r="K133" i="22"/>
  <c r="J134" i="22"/>
  <c r="J135" i="22"/>
  <c r="K135" i="22"/>
  <c r="J136" i="22"/>
  <c r="J137" i="22"/>
  <c r="K137" i="22"/>
  <c r="J138" i="22"/>
  <c r="J139" i="22"/>
  <c r="K139" i="22"/>
  <c r="J140" i="22"/>
  <c r="J141" i="22"/>
  <c r="K141" i="22"/>
  <c r="J142" i="22"/>
  <c r="J143" i="22"/>
  <c r="K143" i="22"/>
  <c r="J144" i="22"/>
  <c r="J145" i="22"/>
  <c r="K145" i="22"/>
  <c r="J146" i="22"/>
  <c r="J147" i="22"/>
  <c r="K147" i="22"/>
  <c r="J148" i="22"/>
  <c r="J149" i="22"/>
  <c r="K149" i="22"/>
  <c r="J150" i="22"/>
  <c r="J151" i="22"/>
  <c r="K151" i="22"/>
  <c r="J152" i="22"/>
  <c r="J153" i="22"/>
  <c r="K153" i="22"/>
  <c r="J154" i="22"/>
  <c r="J155" i="22"/>
  <c r="K155" i="22"/>
  <c r="J156" i="22"/>
  <c r="G155" i="22" l="1"/>
  <c r="G156" i="22"/>
  <c r="G154" i="22"/>
  <c r="G36" i="22" l="1"/>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J11" i="22" l="1"/>
  <c r="J12" i="22"/>
  <c r="J13" i="22"/>
  <c r="J14" i="22"/>
  <c r="J15" i="22"/>
  <c r="J16" i="22"/>
  <c r="J17" i="22"/>
  <c r="J18" i="22"/>
  <c r="J19" i="22"/>
  <c r="J20" i="22"/>
  <c r="J21" i="22"/>
  <c r="J22" i="22"/>
  <c r="J23" i="22"/>
  <c r="J24" i="22"/>
  <c r="J25" i="22"/>
  <c r="J26" i="22"/>
  <c r="J27" i="22"/>
  <c r="J28" i="22"/>
  <c r="J29" i="22"/>
  <c r="J30" i="22"/>
  <c r="J31" i="22"/>
  <c r="J32" i="22"/>
  <c r="J33" i="22"/>
  <c r="J34" i="22"/>
  <c r="J35" i="22"/>
  <c r="J10" i="22"/>
  <c r="J9" i="22"/>
  <c r="J8" i="22"/>
  <c r="J7" i="22"/>
  <c r="K17" i="22" l="1"/>
  <c r="K18" i="22"/>
  <c r="K19" i="22"/>
  <c r="K20" i="22"/>
  <c r="K21" i="22"/>
  <c r="K22" i="22"/>
  <c r="K23" i="22"/>
  <c r="K24" i="22"/>
  <c r="K25" i="22"/>
  <c r="K26" i="22"/>
  <c r="K27" i="22"/>
  <c r="K28" i="22"/>
  <c r="K29" i="22"/>
  <c r="K30" i="22"/>
  <c r="K31" i="22"/>
  <c r="K32" i="22"/>
  <c r="K33" i="22"/>
  <c r="K34" i="22"/>
  <c r="K35" i="22"/>
  <c r="K16" i="22"/>
  <c r="K15" i="22"/>
  <c r="K14" i="22"/>
  <c r="K13" i="22"/>
  <c r="K12" i="22"/>
  <c r="K11" i="22"/>
  <c r="K10" i="22"/>
  <c r="K9" i="22"/>
  <c r="K8" i="22"/>
  <c r="K7" i="22"/>
  <c r="G8" i="22" l="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7" i="22"/>
  <c r="H159" i="22" l="1"/>
  <c r="I159" i="22" l="1"/>
</calcChain>
</file>

<file path=xl/sharedStrings.xml><?xml version="1.0" encoding="utf-8"?>
<sst xmlns="http://schemas.openxmlformats.org/spreadsheetml/2006/main" count="499" uniqueCount="282">
  <si>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</si>
  <si>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</si>
  <si>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</si>
  <si>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</si>
  <si>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</si>
  <si>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</si>
  <si>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</si>
  <si>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</si>
  <si>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</si>
  <si>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</si>
  <si>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V případě, že se dodavatel při předání zboží na některá uvedená telefonní čísla nedovolá, bude v takovém případě volat tel. 377 631 320, 377 631 325.</t>
  </si>
  <si>
    <t>Euroobal A4 rozšířený</t>
  </si>
  <si>
    <t>bal</t>
  </si>
  <si>
    <t>ks</t>
  </si>
  <si>
    <t>Kniha podpisová A4</t>
  </si>
  <si>
    <t>Propisovací tužka</t>
  </si>
  <si>
    <t>Mikrotužka, 0,5</t>
  </si>
  <si>
    <t>Tuhy do mikrotužky 0,5 HB,B</t>
  </si>
  <si>
    <t>Nůžky kancelářské střední</t>
  </si>
  <si>
    <t>Spony kancelářské 32</t>
  </si>
  <si>
    <t>Spony aktové 50</t>
  </si>
  <si>
    <t>Klip kovový 32</t>
  </si>
  <si>
    <t>Klip kovový 41</t>
  </si>
  <si>
    <t>Blok A5, lepený, čistý</t>
  </si>
  <si>
    <t>Rozešívačka</t>
  </si>
  <si>
    <t>Opravný lak</t>
  </si>
  <si>
    <t>Samolepicí bločky 38 x 51 mm, 3 x žlutý</t>
  </si>
  <si>
    <t>Samolepicí blok  76 x 76 mm - žlutý - 100 list.</t>
  </si>
  <si>
    <t>Samolepící záložky 20 x 50 mm - 4 barvy</t>
  </si>
  <si>
    <t>Kovový trojbox na dokumenty A4</t>
  </si>
  <si>
    <t>Papír kancelářský A4 kvalita "B"</t>
  </si>
  <si>
    <t>Deska A4 s rohem barva oranžová, nebo modrá</t>
  </si>
  <si>
    <t>Euroobal A4 - hladký</t>
  </si>
  <si>
    <t xml:space="preserve">Papír kancelářský A4 kvalita "A" </t>
  </si>
  <si>
    <t>Obálky bublinkové bílé 320x445+50</t>
  </si>
  <si>
    <t>Obálky C5 162 x 229 mm</t>
  </si>
  <si>
    <t>Obálky B4 , 250 x 353 mm</t>
  </si>
  <si>
    <t>Délka 106,8 mm, extra tenký hrot, plastová trubička.</t>
  </si>
  <si>
    <t>Rozlišovač papírový ("jazyk") - mix 5 barev</t>
  </si>
  <si>
    <t>Obaly "L" A4 - čirá</t>
  </si>
  <si>
    <t>Blok lepený barevný - špalík 8-9 x 8-9 cm</t>
  </si>
  <si>
    <t xml:space="preserve">Samolepící záložky: šipky 12 x 42 mm - 5 x neon </t>
  </si>
  <si>
    <t>Samolepící záložky 12 x 45 mm  - 8 x neon</t>
  </si>
  <si>
    <t>Lepicí guma - snímatelné čtverečky</t>
  </si>
  <si>
    <t>Lepící páska 19mm x 66 m  transparentní</t>
  </si>
  <si>
    <t>Lepicí tyčinka  min. 20g</t>
  </si>
  <si>
    <t xml:space="preserve">Vteřinové lepidlo min. hmotnost 3 g </t>
  </si>
  <si>
    <t>Tuhy do mikrotužky 0,7 HB,B</t>
  </si>
  <si>
    <t>Popisovač - 0,3 mm - sada 4ks</t>
  </si>
  <si>
    <t>sada</t>
  </si>
  <si>
    <t>Velmi jemný plastický hrot, šíře stopy 0,3 mm, sada barvy černá, zelená červená, modrá.</t>
  </si>
  <si>
    <t>Popisovač na flipchart 2,5 mm - sada 4ks</t>
  </si>
  <si>
    <t>Popisovač tabulový 2,5 mm - sada 4ks</t>
  </si>
  <si>
    <t>Zvýrazňovač 1-4 mm - sada 6ks</t>
  </si>
  <si>
    <t>Kalíšek na tužky</t>
  </si>
  <si>
    <t>Datumovka samobarvící min do r.2023</t>
  </si>
  <si>
    <t xml:space="preserve">Spojovače No.10 </t>
  </si>
  <si>
    <t xml:space="preserve">Spojovače 24/6  </t>
  </si>
  <si>
    <t>Spony dopisní barevné 32</t>
  </si>
  <si>
    <t>Korekční strojek jednorázový</t>
  </si>
  <si>
    <t>Korekční strojek 4,2 + náplň</t>
  </si>
  <si>
    <t>Náplň do korekčního strojku 4,2</t>
  </si>
  <si>
    <t>Korekční pero</t>
  </si>
  <si>
    <t xml:space="preserve">Jmenovka s klipem na šířku </t>
  </si>
  <si>
    <t>Klip rám A1 kulaté rohy</t>
  </si>
  <si>
    <t>Nůžky celokovové - 18 cm</t>
  </si>
  <si>
    <t>Nůžky celokovové - 25 cm</t>
  </si>
  <si>
    <t>Nůžky střední velké</t>
  </si>
  <si>
    <t>Ořezávátko dvojité se zásobníkem</t>
  </si>
  <si>
    <t>Trojúhelník 45</t>
  </si>
  <si>
    <t>ANO</t>
  </si>
  <si>
    <t>Obálka PVC se zipem A5 - čirá</t>
  </si>
  <si>
    <t>Obálka PVC se zipem A4 - čirá</t>
  </si>
  <si>
    <t>Rozlišovač kartonový A4  - 12 barev</t>
  </si>
  <si>
    <t>Desky s klipem A4 - modrá zadní strana</t>
  </si>
  <si>
    <t>Desky s klipem A4 - zelená zadní strana</t>
  </si>
  <si>
    <t>Desky s klipem A4 - červená zadní strana</t>
  </si>
  <si>
    <t>Desky s klipem A4 - žlutá zadní strana</t>
  </si>
  <si>
    <t>Desky s klipem A4 - černá zadní strana</t>
  </si>
  <si>
    <t>Desky odkládací A4, 3 klopy, prešpán - modrá</t>
  </si>
  <si>
    <t>Desky odkládací A4, 3 klopy, ekokarton - zelená</t>
  </si>
  <si>
    <t>Desky odkládací A4, 3 klopy  PP - průhl. červená</t>
  </si>
  <si>
    <t>Desky odkládací A4, 3 klopy PP -  žlutá</t>
  </si>
  <si>
    <t xml:space="preserve">Euroobal A4 - klopa </t>
  </si>
  <si>
    <t xml:space="preserve">Samolepící bločky 38 x 51 mm,  4 x neon  </t>
  </si>
  <si>
    <t>Samolepicí blok  76 x 76 mm - žlutý - 100 list</t>
  </si>
  <si>
    <t xml:space="preserve">Samolepící záložky: proužky 12 x 42 mm - 5 x neon </t>
  </si>
  <si>
    <t>blok na flipchart - bílý</t>
  </si>
  <si>
    <t xml:space="preserve">Papír kancelářský A3 kvalita"B"  </t>
  </si>
  <si>
    <t>Papír barevný kopírovací A4 80g - mix 5 barev</t>
  </si>
  <si>
    <t>Karton kreslící bílý A4 220g</t>
  </si>
  <si>
    <t>Taška obchodní - obálka A4/dno</t>
  </si>
  <si>
    <t>Taška obchodní textil- obálka A4/dno</t>
  </si>
  <si>
    <t>Lepicí páska 38mm x 66m hnědá</t>
  </si>
  <si>
    <t>Lepicí páska 50mm x 66m hnědá</t>
  </si>
  <si>
    <t>Lepicí páska s odvíječem lepenky 19mm</t>
  </si>
  <si>
    <t>Tužka HB 2 s pryží</t>
  </si>
  <si>
    <t>Popisovač lihový 0,6 mm - sada 4ks</t>
  </si>
  <si>
    <t>Popisovač lihový 1mm - sada 4ks</t>
  </si>
  <si>
    <t>Zvýrazňovač 1-4 mm, sada 4ks</t>
  </si>
  <si>
    <t>Spony kancelářské  32</t>
  </si>
  <si>
    <t>Klip kovový 19</t>
  </si>
  <si>
    <t>Klip kovový 25</t>
  </si>
  <si>
    <t>Kalkulátor  - velký</t>
  </si>
  <si>
    <t xml:space="preserve">Motouz trikolora </t>
  </si>
  <si>
    <t xml:space="preserve">Motouz jutový přírodní  </t>
  </si>
  <si>
    <t>Motouz PP juta barevný umělý</t>
  </si>
  <si>
    <t>Speciální lepidlo v tyčince pro opakované použití</t>
  </si>
  <si>
    <t>Blok nelepený bílý - špalík 8-9 x 8-9 cm</t>
  </si>
  <si>
    <t>Laminovací folie A4/125mic</t>
  </si>
  <si>
    <t>Kancelářské potřeby (II.) - 012 - 2019 (KP-(II.)-012-2019)</t>
  </si>
  <si>
    <t>Priloha_c._1_KS_technicke_specifikace_KP-(II.)-012-2019</t>
  </si>
  <si>
    <t>Název</t>
  </si>
  <si>
    <t xml:space="preserve">Měrná jednotka [MJ] </t>
  </si>
  <si>
    <t xml:space="preserve">Popis </t>
  </si>
  <si>
    <t>Maximální cena za jednotlivé položky 
 v Kč BEZ DPH</t>
  </si>
  <si>
    <t xml:space="preserve">Fakturace </t>
  </si>
  <si>
    <t xml:space="preserve">Financováno
 z projektových finančních prostředků </t>
  </si>
  <si>
    <t>NE</t>
  </si>
  <si>
    <t>Samostatná faktura</t>
  </si>
  <si>
    <t xml:space="preserve">Kontaktní osoba 
k převzetí zboží </t>
  </si>
  <si>
    <t xml:space="preserve">Místo dodání </t>
  </si>
  <si>
    <t>Univerzitní 22, 
301 00 Plzeň,
 Odbor právní -
Oddělení Veřejné zakázky,
místnost UU 207g</t>
  </si>
  <si>
    <t>OPR - Hana Kvasničková,
Tel.: 37763 1341</t>
  </si>
  <si>
    <t>PER - Blanka Beránková,
Tel.: 37763 1254</t>
  </si>
  <si>
    <t xml:space="preserve">Univerzitní 8, 
301 00 Plzeň,
budova rektorátu,
Personální odbor,
místnost UR 204   </t>
  </si>
  <si>
    <t>KTS - Mgr. Šárka Mudrová,
Tel: 37763 8603,
725 807 715</t>
  </si>
  <si>
    <t xml:space="preserve">Univerzitní 14,
301 00 Plzeň,
Fakulta strojní -
Katedra tělesné výchovy a sportu,
místnost UT 207 </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</si>
  <si>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</si>
  <si>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 xml:space="preserve">  Název projektu: ESF projekt Západočeské univerzity v Plzni, 
Číslo projetku: CZ.02.2.69/0.0/0.0/16_ 015/0002287</t>
  </si>
  <si>
    <t>Univerzitní 20, 
301 00 Plzeň,
Úsek prorektora pro internacionalizaci -
International Office,
místnost UI 112</t>
  </si>
  <si>
    <t>PR-I - Mgr. Jana Ovsjanniková,
tel.: 37763 5773, 
popřípadě
 Bc. Maryna Charlamová,
tel.: 37763 5775</t>
  </si>
  <si>
    <t>CVM - Martin Cízl, DiS.,
tel.: 37763 4768</t>
  </si>
  <si>
    <t>Riegrova 17,
301 00 Plzeň,
Úsek prorektora pro internacionalizaci -
Centrum výměny mládeže,
místnost RS 202</t>
  </si>
  <si>
    <t>PS - Josef Huml,
Tel.: 728 049 293</t>
  </si>
  <si>
    <t>Univerzitní 22,    
301 00 Plzeň,
 Správa a provoz budov, bytů a ubytoven -
Budovy Plzeň,
místnost UK 010</t>
  </si>
  <si>
    <t>Formát A4 rozšířený na 220 mm, typ otvírání „U“, rozměr 220 x 300 mm, kapacita až 70 listů, polypropylen, tloušťka min. 50 mic., balení 50 ks.</t>
  </si>
  <si>
    <r>
      <t>Pořadač pákový A4 - 5 cm, prešpán -</t>
    </r>
    <r>
      <rPr>
        <b/>
        <sz val="11"/>
        <color theme="1"/>
        <rFont val="Calibri"/>
        <family val="2"/>
        <charset val="238"/>
        <scheme val="minor"/>
      </rPr>
      <t xml:space="preserve"> modrý</t>
    </r>
  </si>
  <si>
    <t xml:space="preserve">Karton z vnější strany potažený prešpánem, z vnitřní strany hladký papír, uzavírací kroužky proti náhodnému otevření, kovová ochranná lišta. </t>
  </si>
  <si>
    <t>Formát A4, min. 16 listů, materiál imitace kůže  PVC, 3 otvory pro kontrolu písemností.</t>
  </si>
  <si>
    <t>Pro formát A4, karton min. 250g.</t>
  </si>
  <si>
    <t>Eurozávěs, formát A4, přední strana průhl., zadní barevná.</t>
  </si>
  <si>
    <r>
      <t xml:space="preserve">Rychlovazač karton, nezávěsný A4 - </t>
    </r>
    <r>
      <rPr>
        <b/>
        <sz val="11"/>
        <color theme="1"/>
        <rFont val="Calibri"/>
        <family val="2"/>
        <charset val="238"/>
        <scheme val="minor"/>
      </rPr>
      <t>modrá</t>
    </r>
  </si>
  <si>
    <r>
      <t xml:space="preserve">Rychlovazač PVC - euroděrování A4 - </t>
    </r>
    <r>
      <rPr>
        <b/>
        <sz val="11"/>
        <color theme="1"/>
        <rFont val="Calibri"/>
        <family val="2"/>
        <charset val="238"/>
        <scheme val="minor"/>
      </rPr>
      <t>šedá</t>
    </r>
  </si>
  <si>
    <r>
      <t xml:space="preserve">Desky odkládací, A4, 3 klopy, ekokarton - </t>
    </r>
    <r>
      <rPr>
        <b/>
        <sz val="11"/>
        <color theme="1"/>
        <rFont val="Calibri"/>
        <family val="2"/>
        <charset val="238"/>
        <scheme val="minor"/>
      </rPr>
      <t>modrá</t>
    </r>
  </si>
  <si>
    <t>Pro vkládání dokumentů do velikosti A4, ekokarton min. 250g.</t>
  </si>
  <si>
    <t>Vyměnitelná náplň F-411, modrý inkoust, jehlový hrot 0,5 mm pro extra jemné psaní, plastové tělo, pogumovaný úchop pro příjemnější držení, stiskací mechanismus, kovový hrot.</t>
  </si>
  <si>
    <t>0,5 mm, plast tělo, guma, výsuvný hrot, pogumovaný úchop.</t>
  </si>
  <si>
    <t>Min. 12 tuh v balení.</t>
  </si>
  <si>
    <t>Vysoce kvalitní nůžky, nožnice vyrobené z tvrzené japonské oceli s nerezovou úpravou, ergonomické držení - měkký dotek, délka nůžek min. 21 cm.</t>
  </si>
  <si>
    <t xml:space="preserve">Rozměr 32 mm, pozinkované,lesklé, min. 75 ks v balení. </t>
  </si>
  <si>
    <t>Rozměr 50 mm, pozinkované, lesklé, min. 75 ks v balení.</t>
  </si>
  <si>
    <t>Kovové, mnohonásobně použitelné, 12 ks v balení.</t>
  </si>
  <si>
    <t>Min. 50 listů, lepená vazba.</t>
  </si>
  <si>
    <t>Odstranění sešívacích drátků, kovové provedení + plast.</t>
  </si>
  <si>
    <t>Opravný lak, nanášení štětečkem nebo houbičkou.</t>
  </si>
  <si>
    <t>Samolepicí blok, žlutá barva, každý lístek má podél jedné strany lepivý pásek, 3 ks po 100 listech v balení.</t>
  </si>
  <si>
    <t>Nezanechává stopy lepidla, 100 listů v bločku.</t>
  </si>
  <si>
    <t>Možnost mnohonásobné aplikace, po odlepení nezanechávají žádnou stopu, 4 x 50 listů.</t>
  </si>
  <si>
    <t>Drátěný 3dílný odkladač na dokumenty o velikosti A4, černý.</t>
  </si>
  <si>
    <t>Odkládací mapa na dokumenty se šikmým rohem pro založení dokumentů. 
Materiál eko karton.
1 bal - 50 ks.</t>
  </si>
  <si>
    <t>Čiré, min. 45 mic., balení 100 ks.</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</si>
  <si>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</si>
  <si>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</si>
  <si>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Samolepicí, odtrhovací proužek, vzduchová ochranná vrstva, vhodné pro zasílání křehkých předmětů, 10 ks v balení.</t>
  </si>
  <si>
    <t>Samolepící, 1 bal/50ks.</t>
  </si>
  <si>
    <t>Samolepící bílé.</t>
  </si>
  <si>
    <t xml:space="preserve">Vyměnitelná náplň F-411, modrý inkoust, jehlový hrot 0,5 mm pro extra jemné psaní, plastové tělo, pogumovaný úchop pro příjemnější držení, stiskací mechanismus, kovový hrot. </t>
  </si>
  <si>
    <r>
      <t xml:space="preserve">Náplň do kuličkového pera Solidly - </t>
    </r>
    <r>
      <rPr>
        <b/>
        <sz val="11"/>
        <rFont val="Calibri"/>
        <family val="2"/>
        <charset val="238"/>
        <scheme val="minor"/>
      </rPr>
      <t xml:space="preserve">MODRÁ </t>
    </r>
    <r>
      <rPr>
        <sz val="11"/>
        <color indexed="8"/>
        <rFont val="Calibri"/>
        <family val="2"/>
        <charset val="238"/>
        <scheme val="minor"/>
      </rPr>
      <t>10ks</t>
    </r>
  </si>
  <si>
    <r>
      <t xml:space="preserve">Razítková barva 50g </t>
    </r>
    <r>
      <rPr>
        <b/>
        <sz val="11"/>
        <rFont val="Calibri"/>
        <family val="2"/>
        <charset val="238"/>
        <scheme val="minor"/>
      </rPr>
      <t>ČERNÁ</t>
    </r>
  </si>
  <si>
    <t>Pouze pro razítkové podušky a pásková razítka, nevhodné pro samobarvící razítka.</t>
  </si>
  <si>
    <t>Kvalitní průhledný polypropylen, zavírání jedním drukem (patentem) na delší straně.</t>
  </si>
  <si>
    <r>
      <t xml:space="preserve">Obálka plastová PVC s patentem /druk/  A6 - </t>
    </r>
    <r>
      <rPr>
        <b/>
        <sz val="11"/>
        <rFont val="Calibri"/>
        <family val="2"/>
        <charset val="238"/>
        <scheme val="minor"/>
      </rPr>
      <t>modrá</t>
    </r>
  </si>
  <si>
    <r>
      <t xml:space="preserve">Obálka plastová PVC s patentem /druk/ A5 - </t>
    </r>
    <r>
      <rPr>
        <b/>
        <sz val="11"/>
        <rFont val="Calibri"/>
        <family val="2"/>
        <charset val="238"/>
        <scheme val="minor"/>
      </rPr>
      <t>modrá</t>
    </r>
  </si>
  <si>
    <r>
      <t>Obálka plastová PVC s patentem /druk/ A4 -</t>
    </r>
    <r>
      <rPr>
        <sz val="11"/>
        <color rgb="FFFF0000"/>
        <rFont val="Calibri"/>
        <family val="2"/>
        <charset val="238"/>
        <scheme val="minor"/>
      </rPr>
      <t xml:space="preserve"> </t>
    </r>
    <r>
      <rPr>
        <b/>
        <sz val="11"/>
        <rFont val="Calibri"/>
        <family val="2"/>
        <charset val="238"/>
        <scheme val="minor"/>
      </rPr>
      <t>modrá</t>
    </r>
  </si>
  <si>
    <t>Oddělování stránek v pořadačích všech typů, rozměr 10,5 x 24 cm.
100 ks /balení.</t>
  </si>
  <si>
    <r>
      <t xml:space="preserve">Rychlovazač karton, nezávěsný A4 - </t>
    </r>
    <r>
      <rPr>
        <b/>
        <sz val="11"/>
        <rFont val="Calibri"/>
        <family val="2"/>
        <charset val="238"/>
        <scheme val="minor"/>
      </rPr>
      <t>zelená</t>
    </r>
  </si>
  <si>
    <t>Nezávěsné hladké PVC obaly, vkládání na šířku i na výšku, min. 150 mic, 10 ks v balení.</t>
  </si>
  <si>
    <t>Slepený špalíček barevných papírů.</t>
  </si>
  <si>
    <r>
      <t xml:space="preserve">Popisovatelné šipky, neonové samolepicí záložky, </t>
    </r>
    <r>
      <rPr>
        <sz val="11"/>
        <color theme="1"/>
        <rFont val="Calibri"/>
        <family val="2"/>
        <charset val="238"/>
        <scheme val="minor"/>
      </rPr>
      <t>plastové, průhledné. 5 x 25ks  v balení.</t>
    </r>
  </si>
  <si>
    <t>Samolepící záložky 12 x 45 mm - 8 x neon</t>
  </si>
  <si>
    <t>Popisovatelné proužky, plastové, možnost opakované aplikace, neslepují se a nekroutí, 8 neon. barev x 25 ks.</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</si>
  <si>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</si>
  <si>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</si>
  <si>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Kvalitní lepicí páska průhledná.</t>
  </si>
  <si>
    <t>Vysoká lepicí síla a okamžitá přilnavost. Vhodné na papír, karton, nevysychá, neobsahuje rozpouštědla.</t>
  </si>
  <si>
    <t>Vteřinové lepidlo vhodné na všechny materiály mimo lepení PP, PE, polystyrenu a jemné kůže. Vysoká pevnost na pevných a hladkých plochách, VODĚODOLNÉ, okamžitý účinek.</t>
  </si>
  <si>
    <r>
      <t xml:space="preserve">Gelové pero 0,5 mm - </t>
    </r>
    <r>
      <rPr>
        <b/>
        <sz val="11"/>
        <rFont val="Calibri"/>
        <family val="2"/>
        <charset val="238"/>
        <scheme val="minor"/>
      </rPr>
      <t>modrá</t>
    </r>
  </si>
  <si>
    <t>Stiskací mechanismus, vyměnitelná gelová náplň, plastové tělo, jehlový hrot 0,5 mm pro tenké psaní.</t>
  </si>
  <si>
    <t>Velmi jemný plastický hrot, šíře stopy 0,3 mm.
Sada barvy: černá, zelená, červená, modrá.</t>
  </si>
  <si>
    <t>Odolný proti vyschnutí, kulatý hrot, šíře stopy 2,5 mm, na flipchartové tabule, nepropíjí se papírem, ventilační uzávěr. 
Sada 4 ks, barva - modrá, zelená, červená, černá.</t>
  </si>
  <si>
    <t>Stíratelný, světlostálý, kulatý, vláknový hrot, šíře stopy 2,5 mm, ventilační uzávěr.
Na bílé tabule, sklo, PVC, porcelán. Sada 4 ks.</t>
  </si>
  <si>
    <t>Klínový hrot, šíře stopy 1 - 4 mm, ventilační uzávěr, vhodný i na faxový papír. 6 ks v balení.</t>
  </si>
  <si>
    <r>
      <t>Zvýrazňovač  1 - 4,6 mm -</t>
    </r>
    <r>
      <rPr>
        <b/>
        <sz val="11"/>
        <color rgb="FFFF0000"/>
        <rFont val="Calibri"/>
        <family val="2"/>
        <charset val="238"/>
        <scheme val="minor"/>
      </rPr>
      <t xml:space="preserve"> </t>
    </r>
    <r>
      <rPr>
        <b/>
        <sz val="11"/>
        <rFont val="Calibri"/>
        <family val="2"/>
        <charset val="238"/>
        <scheme val="minor"/>
      </rPr>
      <t>žlutá</t>
    </r>
  </si>
  <si>
    <t>Klínový hrot, šíře stopy 1 - 4,6 mm, ventilační uzávěry, vhodný i na faxový papír.</t>
  </si>
  <si>
    <t>Drátěná krabička na tužky a propisky, průměr cca 75 mm, výška min. 90 mm.</t>
  </si>
  <si>
    <t>Nástěnka samolepící korek 58,5 x 46 cm</t>
  </si>
  <si>
    <t>Umožňuje snadné nalepování dokumentů.</t>
  </si>
  <si>
    <t>Samobarvící mechanické razítko, vhodné pro každodení používání v kancelářích, měsíc číslem, výška znaků 3,8 - 4,2 mm.</t>
  </si>
  <si>
    <t>Sešívačka min. 20 listů</t>
  </si>
  <si>
    <t>Sešití min. 20 listů, spojovače 24/6 i 26/6.</t>
  </si>
  <si>
    <t>Vysoce kvalitní pozinkované spojovače, min. 1000 ks v balení.</t>
  </si>
  <si>
    <t>Rozměr 32 mm, barevný drát, min. 75 ks v balení.</t>
  </si>
  <si>
    <t>Šíře 5 mm, návin 6 m, korekční roller ve tvaru pera, suchá korekce, kryje okamžitě, korekce na běžném i faxovém papíru, nezanechává stopy či skvrny na fotokopiích.</t>
  </si>
  <si>
    <t>Korekční strojek pro opakované použití, korekce na běžném i faxovém papíře, náplň kryje okamžitě, nezanechává stopy či skvrny na fotokopiích.</t>
  </si>
  <si>
    <t>Vyměnitelná náplň.</t>
  </si>
  <si>
    <t>Korekční lak v tužce, tenký kovový hrot.</t>
  </si>
  <si>
    <t>Klip se spínacím špendlíkem, formát 57 x 92 mm, čiré PVC, možnost vložit vlastní vizitku, 50 ks v balení.</t>
  </si>
  <si>
    <t>Snadná výměna dokumentů, chrání dokument proti poškození.</t>
  </si>
  <si>
    <t>Celokovové provedení, čepele spojuje kovový šroub, řezné plochy speciálně upraveny pro snadný a precizní střih.</t>
  </si>
  <si>
    <t>Kvalitní nůžky z nerez oceli, ergonomické úchopy z nelámavé plastické hmoty, délka min. 25 mm.</t>
  </si>
  <si>
    <t>Pro silnou i tenkou tužku, plastové se zásobníkem na odpad.</t>
  </si>
  <si>
    <t>Pravítko 50 cm</t>
  </si>
  <si>
    <t>Transparentní.</t>
  </si>
  <si>
    <t>S kolmicí, transparentní.</t>
  </si>
  <si>
    <r>
      <t xml:space="preserve">Box na spisy s gumou - (PP min. 0,5 mm) - </t>
    </r>
    <r>
      <rPr>
        <sz val="11"/>
        <rFont val="Calibri"/>
        <family val="2"/>
        <charset val="238"/>
        <scheme val="minor"/>
      </rPr>
      <t>(2x modrá, 2x zelená, 2x červená)</t>
    </r>
  </si>
  <si>
    <r>
      <t>Obálka plastová PVC s patentem /druk/ A5 -</t>
    </r>
    <r>
      <rPr>
        <sz val="11"/>
        <rFont val="Calibri"/>
        <family val="2"/>
        <charset val="238"/>
        <scheme val="minor"/>
      </rPr>
      <t>(2 x modrá,2 x zelená)</t>
    </r>
  </si>
  <si>
    <t>Kvalitní průhledný polypropylen, zavírání jedním drukem (patentem) na delší straně.
2x modrá, 2x zelená.</t>
  </si>
  <si>
    <t>Box na formát A4,  polypropylen min. 0,5 mm, kapacita min. 250 - 300 listů (80 g/m2), zajišťovací gumička.
2x modrá, 2x zelená, 2x červená.</t>
  </si>
  <si>
    <r>
      <t>Obálka plastová PVC s patentem /druk/ A4 -</t>
    </r>
    <r>
      <rPr>
        <sz val="11"/>
        <color rgb="FFFF0000"/>
        <rFont val="Calibri"/>
        <family val="2"/>
        <charset val="238"/>
        <scheme val="minor"/>
      </rPr>
      <t xml:space="preserve"> </t>
    </r>
    <r>
      <rPr>
        <sz val="11"/>
        <rFont val="Calibri"/>
        <family val="2"/>
        <charset val="238"/>
        <scheme val="minor"/>
      </rPr>
      <t>(2 x modrá, 2x zelená)</t>
    </r>
  </si>
  <si>
    <t>Materiál PVC, s plastovým zipem.</t>
  </si>
  <si>
    <r>
      <t>Pořadač 2-kroužkový A4 - 3,5 cm -</t>
    </r>
    <r>
      <rPr>
        <sz val="11"/>
        <rFont val="Calibri"/>
        <family val="2"/>
        <charset val="238"/>
        <scheme val="minor"/>
      </rPr>
      <t xml:space="preserve"> (1xmodrá, 1xprůhledná/bílá)</t>
    </r>
  </si>
  <si>
    <t>Plast, formát A4, šíře hřbetu 3,5 cm, průměr kroužků 25 mm, kapacita cca 190 listů, hřbetní kapsa se štítkem na popisky.
1x modrá, 1x průhledná/bílá.</t>
  </si>
  <si>
    <t>Oddělování stránek v pořadačích všech typů, rozměr 10,5x24 cm, 100 ks /balení.</t>
  </si>
  <si>
    <t>Barevný rozlišovač, formát A4, euroděrování, popisovatelný titulní list, 12 listů/ balení.</t>
  </si>
  <si>
    <t xml:space="preserve">Plastové desky na dokumenty A4, se sponou ze speciální oceli, archivace a prezentace neděrovaných dokumentů, snadné a rychlé zakládání a vyjímání dokumentů, průhledná přední a barevná zadní strana. </t>
  </si>
  <si>
    <t>Pro vkládání dokumentů do velikosti A4, prešpán.</t>
  </si>
  <si>
    <t>Formát A4, transparentní polypropylen, zajišťovací gumička.</t>
  </si>
  <si>
    <t>Formát A4, polypropylen, neprůhledné, zajišťovací gumička.</t>
  </si>
  <si>
    <t>Odkládací desky A4, prešpán 350 g, zajišťovací gumička.</t>
  </si>
  <si>
    <t>Desky s gumičkou A4, 3 klopy, prešpán - 10x červená, 10x zelená, 10x modrá, 10x žlutá</t>
  </si>
  <si>
    <t>Čiré, min. 45 mic.
Balení 100 ks.</t>
  </si>
  <si>
    <t>Čiré, obal otevřený z boční strany s klopou, polypropylen, euroděrování, min. 100 mic.
Balení 10 ks.</t>
  </si>
  <si>
    <t>Samolepicí blok, každý lístek má podél jedné strany lepivý pásek, 4 barvy po 50 listech v balení.</t>
  </si>
  <si>
    <r>
      <t xml:space="preserve">Popisovatelné šipky, neonové samolepicí záložky, </t>
    </r>
    <r>
      <rPr>
        <sz val="11"/>
        <color theme="1"/>
        <rFont val="Calibri"/>
        <family val="2"/>
        <charset val="238"/>
        <scheme val="minor"/>
      </rPr>
      <t>plastové, průhledné. 
5 x 25ks v balení.</t>
    </r>
  </si>
  <si>
    <t>Bloček samolepící indexový. Neonové průhledné barvy. Proužky 5 x 25 lístků.</t>
  </si>
  <si>
    <t>Popisovatelné proužky, plastové, možnost opakované aplikace, neslepují se a nekroutí, 8 neon. barev x 25ks.</t>
  </si>
  <si>
    <t>Bílý papír s děrováním pro zavěšení do všech typů flipchartů. V bloku min. 25 listů.</t>
  </si>
  <si>
    <t xml:space="preserve">Gramáž 80±2; tloušťka 160±3; vlhkost 3,9-5,3%; opacita min. 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 </t>
  </si>
  <si>
    <r>
      <t xml:space="preserve">Papír barevný kopírovací A4 80g - </t>
    </r>
    <r>
      <rPr>
        <sz val="11"/>
        <rFont val="Calibri"/>
        <family val="2"/>
        <charset val="238"/>
        <scheme val="minor"/>
      </rPr>
      <t>stř.modrá</t>
    </r>
  </si>
  <si>
    <r>
      <t xml:space="preserve">Papír barevný kopírovací A4 80g - </t>
    </r>
    <r>
      <rPr>
        <sz val="11"/>
        <rFont val="Calibri"/>
        <family val="2"/>
        <charset val="238"/>
        <scheme val="minor"/>
      </rPr>
      <t>sv. modrá</t>
    </r>
  </si>
  <si>
    <t>Pro tisk i kopírování ve všech typech techniky, 1 bal/100 list.</t>
  </si>
  <si>
    <t>Bílý karton (čtvrtka), 1 bal/200 list.</t>
  </si>
  <si>
    <t>Obálky bílé samolepící se dnem A4.</t>
  </si>
  <si>
    <t>Obálky se dnem vyztužené / textil/ samolepící.</t>
  </si>
  <si>
    <t>Kvalitní balicí páska hnědá.</t>
  </si>
  <si>
    <t>Lepicí páska oboustranná 25mm x 10m</t>
  </si>
  <si>
    <t>Polypropylenová oboustranná lepicí páska, univerzální použití, možnost použít pro podlahové krytiny a koberce.</t>
  </si>
  <si>
    <t xml:space="preserve">Polypropylenová oboustranná lepicí páska, univerzální použití,  možnost použít pro podlahové krytiny a koberce. </t>
  </si>
  <si>
    <t>Lepicí páska oboustranná 38mm x 10m</t>
  </si>
  <si>
    <t>Lepicí páska 33 m × 19 mm, transparentní, odvíječ s kovovým nožem.</t>
  </si>
  <si>
    <t>Lepicí páska krepová 25mm x 50m</t>
  </si>
  <si>
    <t>Papírová páska, pro ochranu povrchů před potřísněním ploch nebo mechanickým poškozením, snímatelná bez zanechání lepidla.</t>
  </si>
  <si>
    <t>Lepicí páska krepová 38mm x 50m</t>
  </si>
  <si>
    <t>Lepicí páska krepová  50mm x 50m</t>
  </si>
  <si>
    <t>Klasická tužka s pryží, tvrdost HB.</t>
  </si>
  <si>
    <t>Obyčejná jednorázová propiska. Nelze měnit náplň! Barva krytky odpovídá barvě náplně.</t>
  </si>
  <si>
    <t>Propisovací tužka jednorázová, modrá 50 ks, zelená  6 ks, červená 10 ks</t>
  </si>
  <si>
    <r>
      <t>Gelové pero 0,5 mm -</t>
    </r>
    <r>
      <rPr>
        <b/>
        <sz val="11"/>
        <color rgb="FFFF0000"/>
        <rFont val="Calibri"/>
        <family val="2"/>
        <charset val="238"/>
        <scheme val="minor"/>
      </rPr>
      <t xml:space="preserve"> </t>
    </r>
    <r>
      <rPr>
        <b/>
        <sz val="11"/>
        <rFont val="Calibri"/>
        <family val="2"/>
        <charset val="238"/>
        <scheme val="minor"/>
      </rPr>
      <t>modrá</t>
    </r>
  </si>
  <si>
    <r>
      <t xml:space="preserve">Náplň do kuličkového pera Solidly - modrá </t>
    </r>
    <r>
      <rPr>
        <b/>
        <sz val="11"/>
        <rFont val="Calibri"/>
        <family val="2"/>
        <charset val="238"/>
        <scheme val="minor"/>
      </rPr>
      <t xml:space="preserve">/ </t>
    </r>
    <r>
      <rPr>
        <sz val="11"/>
        <rFont val="Calibri"/>
        <family val="2"/>
        <charset val="238"/>
        <scheme val="minor"/>
      </rPr>
      <t>1</t>
    </r>
    <r>
      <rPr>
        <sz val="11"/>
        <color indexed="8"/>
        <rFont val="Calibri"/>
        <family val="2"/>
        <charset val="238"/>
        <scheme val="minor"/>
      </rPr>
      <t>0ks</t>
    </r>
  </si>
  <si>
    <t>Voděodolný, otěruvzdorný inkoust, šíře stopy 0,6mm, ventilační uzávěr, na papír, folie, sklo, plasty, polystyrén.
Sada: barvy černá, zelená, červená, modrá.</t>
  </si>
  <si>
    <t>Voděodolný, otěruvzdorný inkoust, vláknový hrot, ergonomický úchop, šíře stopy 1 mm, ventilační uzávěry, na fólie, filmy, sklo, plasty. 4 ks v balení.</t>
  </si>
  <si>
    <t>Popisovač CD/DVD 1 mm</t>
  </si>
  <si>
    <t xml:space="preserve">Permanentní popisovač, kulatý hrot, šíře stopy 2 mm, popisovač se speciálním inkoustem pro popis CD a DVD. </t>
  </si>
  <si>
    <t>Odolný proti vyschnutí, kulatý hrot, šíře stopy 2,5 mm, na flipchartové tabule, nepropíjí se papírem, ventilační uzávěr.
Sada 4 ks, barva modrý, zelený, červený, černý.</t>
  </si>
  <si>
    <t>Klínový hrot, šíře stopy 1-4 mm, ventilační uzávěr, vhodný i na faxový papír. 4 ks v balení.</t>
  </si>
  <si>
    <t>Klínový hrot, šíře stopy 1-4 mm, ventilační uzávěr, vhodný i na faxový papír. 6 ks v balení.</t>
  </si>
  <si>
    <t>Zvýrazňovač 1-4 mm, sada 6ks</t>
  </si>
  <si>
    <t>Zvýrazňovač  1-4,6 mm, sada 4ks</t>
  </si>
  <si>
    <t>Klínový hrot, šíře stopy 1-4,6 mm, ventilační uzávěry, vhodný i na faxový papír.</t>
  </si>
  <si>
    <t xml:space="preserve">Rozměr 32 mm, pozinkované, lesklé, min. 75ks v balení. </t>
  </si>
  <si>
    <t xml:space="preserve">Kovové, mnohonásobně použitelné, 12 ks v balení. </t>
  </si>
  <si>
    <t>Stolní kalkulátor se základními funkcemi - rozměry min. cca 140 x 100 x 20 mm.</t>
  </si>
  <si>
    <t>Min. 40 g, pro kancelář i domácnost.</t>
  </si>
  <si>
    <t>Min. 100 g, pro kancelář i domácnost.</t>
  </si>
  <si>
    <t>Speciální lepidlo v tyčince pro opakované použití, min. 18 g.</t>
  </si>
  <si>
    <t>Nelepený bílý, volné listy.</t>
  </si>
  <si>
    <t xml:space="preserve">Lepící páska do stolních odvíječů - náplň 19 mm </t>
  </si>
  <si>
    <t>Transparentní lepicí páska vhodná do stolních odvíječů, šíře 19 mm, návin min. 30 m.</t>
  </si>
  <si>
    <t>Antistatické, průzračně čiré. 
100 listů v balení.</t>
  </si>
  <si>
    <t>Požadavek zadavatele: 
do sloupce označeného textem:</t>
  </si>
  <si>
    <t>Dodavatel doplní do jednotlivých prázdných žlutě podbarvených buněk požadované údaje, tj. jednotkové ceny.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</si>
</sst>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6"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indexed="8"/>
      <name val="Calibri"/>
      <family val="2"/>
      <charset val="238"/>
    </font>
    <font>
      <sz val="11"/>
      <name val="Calibri"/>
      <family val="2"/>
      <charset val="238"/>
    </font>
    <font>
      <sz val="10"/>
      <name val="Arial"/>
      <family val="2"/>
      <charset val="238"/>
    </font>
    <font>
      <sz val="11"/>
      <color indexed="8"/>
      <name val="Calibri"/>
      <family val="2"/>
      <charset val="238"/>
      <scheme val="minor"/>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right style="thick">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3" fillId="0" borderId="0"/>
  </cellStyleXfs>
  <cellXfs count="139">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7"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6" xfId="0" applyNumberFormat="1" applyFont="1" applyFill="1" applyBorder="1" applyAlignment="1" applyProtection="1">
      <alignment horizontal="center" vertical="center"/>
    </xf>
    <xf numFmtId="0" fontId="3" fillId="3" borderId="19"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164" fontId="0" fillId="0" borderId="22" xfId="0" applyNumberFormat="1" applyFill="1" applyBorder="1" applyAlignment="1" applyProtection="1">
      <alignment horizontal="right" vertical="center" indent="1"/>
    </xf>
    <xf numFmtId="0" fontId="0" fillId="0" borderId="2" xfId="0" applyNumberFormat="1" applyFill="1" applyBorder="1" applyAlignment="1" applyProtection="1">
      <alignment horizontal="center" vertical="center"/>
    </xf>
    <xf numFmtId="0" fontId="0" fillId="0" borderId="10" xfId="0" applyNumberFormat="1" applyFill="1" applyBorder="1" applyAlignment="1" applyProtection="1">
      <alignment horizontal="center" vertical="center"/>
    </xf>
    <xf numFmtId="164" fontId="0" fillId="0" borderId="11" xfId="0" applyNumberFormat="1" applyFill="1" applyBorder="1" applyAlignment="1" applyProtection="1">
      <alignment horizontal="right" vertical="center" indent="1"/>
    </xf>
    <xf numFmtId="0" fontId="0" fillId="0" borderId="15" xfId="0" applyNumberFormat="1" applyFill="1" applyBorder="1" applyAlignment="1" applyProtection="1">
      <alignment horizontal="center" vertical="center"/>
    </xf>
    <xf numFmtId="164" fontId="0" fillId="0" borderId="4" xfId="0" applyNumberFormat="1" applyFill="1" applyBorder="1" applyAlignment="1" applyProtection="1">
      <alignment horizontal="right" vertical="center" indent="1"/>
    </xf>
    <xf numFmtId="164" fontId="6" fillId="2" borderId="4" xfId="0" applyNumberFormat="1" applyFont="1" applyFill="1" applyBorder="1" applyAlignment="1" applyProtection="1">
      <alignment horizontal="right" vertical="center" wrapText="1" indent="1"/>
      <protection locked="0"/>
    </xf>
    <xf numFmtId="165" fontId="0" fillId="0" borderId="4" xfId="0" applyNumberFormat="1" applyBorder="1" applyAlignment="1" applyProtection="1">
      <alignment horizontal="right" vertical="center" indent="1"/>
    </xf>
    <xf numFmtId="0" fontId="0" fillId="0" borderId="11" xfId="0" applyNumberFormat="1" applyFill="1" applyBorder="1" applyAlignment="1" applyProtection="1">
      <alignment horizontal="center" vertical="center"/>
    </xf>
    <xf numFmtId="165" fontId="0" fillId="0" borderId="22" xfId="0" applyNumberFormat="1" applyBorder="1" applyAlignment="1" applyProtection="1">
      <alignment horizontal="right" vertical="center" indent="1"/>
    </xf>
    <xf numFmtId="0" fontId="0" fillId="0" borderId="25" xfId="0" applyNumberFormat="1" applyFill="1" applyBorder="1" applyAlignment="1" applyProtection="1">
      <alignment horizontal="center" vertical="center"/>
    </xf>
    <xf numFmtId="0" fontId="0" fillId="0" borderId="7" xfId="0" applyNumberFormat="1" applyFill="1" applyBorder="1" applyAlignment="1" applyProtection="1">
      <alignment horizontal="center" vertical="center"/>
    </xf>
    <xf numFmtId="0" fontId="0" fillId="0" borderId="4" xfId="0" applyNumberFormat="1" applyFill="1" applyBorder="1" applyAlignment="1" applyProtection="1">
      <alignment horizontal="center" vertical="center"/>
    </xf>
    <xf numFmtId="0" fontId="0" fillId="0" borderId="17" xfId="0" applyNumberFormat="1" applyFill="1" applyBorder="1" applyAlignment="1" applyProtection="1">
      <alignment horizontal="center" vertical="center"/>
    </xf>
    <xf numFmtId="0" fontId="3" fillId="3" borderId="3" xfId="0" applyNumberFormat="1" applyFont="1" applyFill="1" applyBorder="1" applyAlignment="1" applyProtection="1">
      <alignment horizontal="center" vertical="center" textRotation="90" wrapText="1"/>
    </xf>
    <xf numFmtId="0" fontId="14" fillId="0" borderId="2" xfId="1" applyFont="1" applyFill="1" applyBorder="1" applyAlignment="1" applyProtection="1">
      <alignment horizontal="left" vertical="center" wrapText="1"/>
    </xf>
    <xf numFmtId="0" fontId="11" fillId="0" borderId="2" xfId="1" applyFont="1" applyFill="1" applyBorder="1" applyAlignment="1" applyProtection="1">
      <alignment horizontal="center" vertical="center" wrapText="1"/>
    </xf>
    <xf numFmtId="164" fontId="11" fillId="0" borderId="2" xfId="1" applyNumberFormat="1" applyFont="1" applyFill="1" applyBorder="1" applyAlignment="1" applyProtection="1">
      <alignment horizontal="right" vertical="center" wrapText="1"/>
    </xf>
    <xf numFmtId="0" fontId="4" fillId="0" borderId="2" xfId="1" applyFont="1" applyFill="1" applyBorder="1" applyAlignment="1" applyProtection="1">
      <alignment horizontal="left" vertical="center" wrapText="1"/>
    </xf>
    <xf numFmtId="0" fontId="12" fillId="0" borderId="2" xfId="1" applyFont="1" applyFill="1" applyBorder="1" applyAlignment="1" applyProtection="1">
      <alignment horizontal="center" vertical="center" wrapText="1"/>
    </xf>
    <xf numFmtId="164" fontId="12" fillId="0" borderId="2" xfId="1" applyNumberFormat="1" applyFont="1" applyFill="1" applyBorder="1" applyAlignment="1" applyProtection="1">
      <alignment horizontal="right" vertical="center" wrapText="1"/>
    </xf>
    <xf numFmtId="0" fontId="14" fillId="0" borderId="10" xfId="1" applyFont="1" applyFill="1" applyBorder="1" applyAlignment="1" applyProtection="1">
      <alignment horizontal="left" vertical="center" wrapText="1"/>
    </xf>
    <xf numFmtId="0" fontId="11" fillId="0" borderId="10" xfId="1" applyFont="1" applyFill="1" applyBorder="1" applyAlignment="1" applyProtection="1">
      <alignment horizontal="center" vertical="center" wrapText="1"/>
    </xf>
    <xf numFmtId="164" fontId="11" fillId="0" borderId="10" xfId="1" applyNumberFormat="1" applyFont="1" applyFill="1" applyBorder="1" applyAlignment="1" applyProtection="1">
      <alignment horizontal="right" vertical="center" wrapText="1"/>
    </xf>
    <xf numFmtId="0" fontId="4" fillId="0" borderId="2" xfId="2" applyFont="1" applyFill="1" applyBorder="1" applyAlignment="1" applyProtection="1">
      <alignment horizontal="left" vertical="center" wrapText="1"/>
    </xf>
    <xf numFmtId="0" fontId="12" fillId="0" borderId="2" xfId="2" applyFont="1" applyFill="1" applyBorder="1" applyAlignment="1" applyProtection="1">
      <alignment horizontal="center" vertical="center" wrapText="1"/>
    </xf>
    <xf numFmtId="164" fontId="12" fillId="0" borderId="2" xfId="2" applyNumberFormat="1" applyFont="1" applyFill="1" applyBorder="1" applyAlignment="1" applyProtection="1">
      <alignment horizontal="right" vertical="center" wrapText="1"/>
    </xf>
    <xf numFmtId="0" fontId="14" fillId="0" borderId="2" xfId="1" applyNumberFormat="1" applyFont="1" applyFill="1" applyBorder="1" applyAlignment="1" applyProtection="1">
      <alignment horizontal="left" vertical="center" wrapText="1"/>
    </xf>
    <xf numFmtId="164" fontId="0" fillId="0" borderId="24" xfId="0" applyNumberFormat="1" applyFill="1" applyBorder="1" applyAlignment="1" applyProtection="1">
      <alignment horizontal="right" vertical="center" inden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10" fillId="0" borderId="0" xfId="0" applyNumberFormat="1" applyFont="1" applyAlignment="1" applyProtection="1">
      <alignment vertical="center" wrapText="1"/>
    </xf>
    <xf numFmtId="164" fontId="0" fillId="0" borderId="29"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0" fontId="0" fillId="0" borderId="7" xfId="0" applyNumberFormat="1" applyFont="1" applyFill="1" applyBorder="1" applyAlignment="1" applyProtection="1">
      <alignment horizontal="left" vertical="center" wrapText="1"/>
    </xf>
    <xf numFmtId="3" fontId="0" fillId="0" borderId="7" xfId="0" applyNumberFormat="1" applyFill="1" applyBorder="1" applyAlignment="1" applyProtection="1">
      <alignment horizontal="center" vertical="center" wrapText="1"/>
    </xf>
    <xf numFmtId="0" fontId="0" fillId="0" borderId="7" xfId="0" applyNumberFormat="1" applyFill="1" applyBorder="1" applyAlignment="1" applyProtection="1">
      <alignment horizontal="center" vertical="center" wrapText="1"/>
    </xf>
    <xf numFmtId="0" fontId="0" fillId="0" borderId="7" xfId="0" applyNumberFormat="1" applyFont="1" applyFill="1" applyBorder="1" applyAlignment="1" applyProtection="1">
      <alignment vertical="center" wrapText="1"/>
    </xf>
    <xf numFmtId="0" fontId="0" fillId="0" borderId="29" xfId="0" applyBorder="1" applyProtection="1"/>
    <xf numFmtId="3" fontId="0" fillId="0" borderId="8"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horizontal="left" vertical="center" wrapText="1"/>
    </xf>
    <xf numFmtId="3" fontId="0" fillId="0" borderId="2" xfId="0" applyNumberFormat="1" applyFill="1" applyBorder="1" applyAlignment="1" applyProtection="1">
      <alignment horizontal="center" vertical="center" wrapText="1"/>
    </xf>
    <xf numFmtId="0" fontId="0" fillId="0" borderId="2"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vertical="center" wrapText="1"/>
    </xf>
    <xf numFmtId="3" fontId="0" fillId="0" borderId="9"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horizontal="left" vertical="center" wrapText="1"/>
    </xf>
    <xf numFmtId="3" fontId="0" fillId="0" borderId="10" xfId="0" applyNumberFormat="1" applyFill="1" applyBorder="1" applyAlignment="1" applyProtection="1">
      <alignment horizontal="center" vertical="center" wrapText="1"/>
    </xf>
    <xf numFmtId="0" fontId="0" fillId="0" borderId="10"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vertical="center" wrapText="1"/>
    </xf>
    <xf numFmtId="0" fontId="0" fillId="0" borderId="29" xfId="0" applyBorder="1" applyAlignment="1" applyProtection="1">
      <alignment vertical="center"/>
    </xf>
    <xf numFmtId="3" fontId="0" fillId="0" borderId="3" xfId="0" applyNumberFormat="1" applyFill="1" applyBorder="1" applyAlignment="1" applyProtection="1">
      <alignment horizontal="center" vertical="center" wrapText="1"/>
    </xf>
    <xf numFmtId="0" fontId="0" fillId="0" borderId="4" xfId="0" applyNumberFormat="1" applyFont="1" applyFill="1" applyBorder="1" applyAlignment="1" applyProtection="1">
      <alignment horizontal="left" vertical="center" wrapText="1"/>
    </xf>
    <xf numFmtId="3" fontId="0" fillId="0" borderId="4" xfId="0" applyNumberFormat="1" applyFill="1" applyBorder="1" applyAlignment="1" applyProtection="1">
      <alignment horizontal="center" vertical="center" wrapText="1"/>
    </xf>
    <xf numFmtId="0" fontId="0" fillId="0" borderId="4" xfId="0" applyNumberFormat="1" applyFill="1" applyBorder="1" applyAlignment="1" applyProtection="1">
      <alignment horizontal="center" vertical="center" wrapText="1"/>
    </xf>
    <xf numFmtId="0" fontId="0" fillId="0" borderId="4" xfId="0" applyNumberFormat="1" applyFont="1" applyFill="1" applyBorder="1" applyAlignment="1" applyProtection="1">
      <alignment vertical="center" wrapText="1"/>
    </xf>
    <xf numFmtId="0" fontId="0" fillId="0" borderId="4"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3" fontId="0" fillId="0" borderId="23" xfId="0" applyNumberFormat="1" applyFill="1" applyBorder="1" applyAlignment="1" applyProtection="1">
      <alignment horizontal="center" vertical="center" wrapText="1"/>
    </xf>
    <xf numFmtId="0" fontId="0" fillId="0" borderId="0" xfId="0"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15" fillId="0" borderId="0" xfId="0" applyFont="1" applyFill="1" applyBorder="1" applyAlignment="1" applyProtection="1">
      <alignment horizontal="center" vertical="center" wrapText="1"/>
    </xf>
    <xf numFmtId="0" fontId="15" fillId="0" borderId="30" xfId="0" applyFont="1"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35" xfId="0" applyFill="1" applyBorder="1" applyAlignment="1" applyProtection="1">
      <alignment horizontal="center" vertical="center" wrapText="1"/>
    </xf>
    <xf numFmtId="0" fontId="1" fillId="0" borderId="33"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1" fillId="0" borderId="0" xfId="0" applyNumberFormat="1" applyFont="1" applyFill="1" applyAlignment="1" applyProtection="1">
      <alignment horizontal="right" vertical="center" wrapText="1"/>
    </xf>
    <xf numFmtId="0" fontId="1" fillId="3" borderId="20" xfId="0" applyNumberFormat="1" applyFont="1" applyFill="1" applyBorder="1" applyAlignment="1" applyProtection="1">
      <alignment horizontal="center" vertical="center" wrapText="1"/>
    </xf>
    <xf numFmtId="0" fontId="0" fillId="3" borderId="20" xfId="0" applyNumberFormat="1" applyFill="1" applyBorder="1" applyAlignment="1" applyProtection="1">
      <alignment vertical="center" wrapText="1"/>
    </xf>
    <xf numFmtId="0" fontId="0" fillId="3" borderId="21" xfId="0" applyNumberFormat="1" applyFill="1" applyBorder="1" applyAlignment="1" applyProtection="1">
      <alignment vertical="center" wrapText="1"/>
    </xf>
    <xf numFmtId="164" fontId="5" fillId="0" borderId="17" xfId="0" applyNumberFormat="1" applyFont="1" applyFill="1" applyBorder="1" applyAlignment="1" applyProtection="1">
      <alignment horizontal="center" vertical="center"/>
    </xf>
    <xf numFmtId="0" fontId="0" fillId="0" borderId="17" xfId="0" applyBorder="1" applyAlignment="1" applyProtection="1"/>
    <xf numFmtId="0" fontId="0" fillId="0" borderId="18" xfId="0" applyBorder="1" applyAlignment="1" applyProtection="1"/>
    <xf numFmtId="0" fontId="5" fillId="0"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0" fillId="0" borderId="26" xfId="0"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28"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0" fillId="0" borderId="26" xfId="0" applyNumberFormat="1" applyFill="1" applyBorder="1" applyAlignment="1" applyProtection="1">
      <alignment horizontal="center" vertical="center" wrapText="1"/>
    </xf>
    <xf numFmtId="0" fontId="0" fillId="0" borderId="24" xfId="0" applyNumberFormat="1" applyFill="1" applyBorder="1" applyAlignment="1" applyProtection="1">
      <alignment horizontal="center" vertical="center" wrapText="1"/>
    </xf>
    <xf numFmtId="0" fontId="0" fillId="0" borderId="17" xfId="0" applyNumberFormat="1" applyFill="1" applyBorder="1" applyAlignment="1" applyProtection="1">
      <alignment horizontal="center" vertical="center" wrapText="1"/>
    </xf>
    <xf numFmtId="0" fontId="0" fillId="0" borderId="27" xfId="0" applyNumberFormat="1"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0" fillId="0" borderId="18" xfId="0" applyNumberFormat="1" applyFill="1" applyBorder="1" applyAlignment="1" applyProtection="1">
      <alignment horizontal="center" vertical="center" wrapText="1"/>
    </xf>
  </cellXfs>
  <cellStyles count="3">
    <cellStyle name="Normální" xfId="0" builtinId="0"/>
    <cellStyle name="normální 2" xfId="2" xr:uid="{00000000-0005-0000-0000-000001000000}"/>
    <cellStyle name="normální 3" xfId="1" xr:uid="{00000000-0005-0000-0000-000002000000}"/>
  </cellStyles>
  <dxfs count="37">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DDE9F7"/>
      <color rgb="FFC9F1FF"/>
      <color rgb="FFFF0000"/>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95"/>
  <sheetViews>
    <sheetView showGridLines="0" showZeros="0" tabSelected="1" topLeftCell="A145" zoomScale="70" zoomScaleNormal="70" workbookViewId="0">
      <selection activeCell="I7" sqref="I7"/>
    </sheetView>
  </sheetViews>
  <sheetFormatPr defaultRowHeight="15" x14ac:dyDescent="0.25"/>
  <cols>
    <col min="1" max="1" width="2.140625" style="31" customWidth="1"/>
    <col min="2" max="2" width="5.7109375" style="31" customWidth="1"/>
    <col min="3" max="3" width="49.28515625" style="11" customWidth="1"/>
    <col min="4" max="4" width="10.140625" style="107" customWidth="1"/>
    <col min="5" max="5" width="11.5703125" style="17" customWidth="1"/>
    <col min="6" max="6" width="84" style="11" customWidth="1"/>
    <col min="7" max="7" width="20.42578125" style="108" hidden="1" customWidth="1"/>
    <col min="8" max="8" width="20.140625" style="108" customWidth="1"/>
    <col min="9" max="9" width="22.5703125" style="31" customWidth="1"/>
    <col min="10" max="10" width="20.28515625" style="31" customWidth="1"/>
    <col min="11" max="11" width="19.5703125" style="31" customWidth="1"/>
    <col min="12" max="12" width="14.85546875" style="108" customWidth="1"/>
    <col min="13" max="13" width="20.85546875" style="11" customWidth="1"/>
    <col min="14" max="14" width="45.28515625" style="31" customWidth="1"/>
    <col min="15" max="15" width="32" style="31" customWidth="1"/>
    <col min="16" max="16" width="22.140625" style="108" customWidth="1"/>
    <col min="17" max="16384" width="9.140625" style="31"/>
  </cols>
  <sheetData>
    <row r="1" spans="1:16" s="12" customFormat="1" ht="24.6" customHeight="1" x14ac:dyDescent="0.25">
      <c r="B1" s="124" t="s">
        <v>110</v>
      </c>
      <c r="C1" s="124"/>
      <c r="D1" s="124"/>
      <c r="E1" s="124"/>
      <c r="F1" s="11"/>
      <c r="G1" s="11"/>
      <c r="H1" s="11"/>
      <c r="I1" s="68"/>
      <c r="J1" s="69"/>
      <c r="K1" s="14"/>
      <c r="L1" s="11"/>
      <c r="M1" s="11"/>
      <c r="O1" s="117" t="s">
        <v>111</v>
      </c>
      <c r="P1" s="117"/>
    </row>
    <row r="2" spans="1:16" s="12" customFormat="1" ht="18.75" customHeight="1" x14ac:dyDescent="0.25">
      <c r="C2" s="70"/>
      <c r="D2" s="9"/>
      <c r="E2" s="10"/>
      <c r="F2" s="11"/>
      <c r="G2" s="11"/>
      <c r="H2" s="68"/>
      <c r="I2" s="68"/>
      <c r="J2" s="69"/>
      <c r="K2" s="14"/>
      <c r="M2" s="13"/>
      <c r="P2" s="11"/>
    </row>
    <row r="3" spans="1:16" s="12" customFormat="1" ht="21" customHeight="1" x14ac:dyDescent="0.25">
      <c r="B3" s="109" t="s">
        <v>280</v>
      </c>
      <c r="C3" s="110"/>
      <c r="D3" s="111" t="s">
        <v>8</v>
      </c>
      <c r="E3" s="112"/>
      <c r="F3" s="115" t="s">
        <v>281</v>
      </c>
      <c r="G3" s="116"/>
      <c r="H3" s="116"/>
      <c r="I3" s="71"/>
      <c r="J3" s="71"/>
      <c r="K3" s="71"/>
      <c r="L3" s="71"/>
      <c r="M3" s="71"/>
      <c r="N3" s="71"/>
      <c r="O3" s="71"/>
      <c r="P3" s="69"/>
    </row>
    <row r="4" spans="1:16" s="12" customFormat="1" ht="21" customHeight="1" thickBot="1" x14ac:dyDescent="0.3">
      <c r="B4" s="109"/>
      <c r="C4" s="110"/>
      <c r="D4" s="113"/>
      <c r="E4" s="114"/>
      <c r="F4" s="115"/>
      <c r="G4" s="116"/>
      <c r="H4" s="116"/>
      <c r="I4" s="11"/>
      <c r="J4" s="69"/>
      <c r="K4" s="69"/>
      <c r="L4" s="69"/>
      <c r="M4" s="69"/>
      <c r="N4" s="69"/>
      <c r="O4" s="69"/>
      <c r="P4" s="69"/>
    </row>
    <row r="5" spans="1:16" s="12" customFormat="1" ht="37.15" customHeight="1" thickBot="1" x14ac:dyDescent="0.3">
      <c r="B5" s="15"/>
      <c r="C5" s="16"/>
      <c r="D5" s="17"/>
      <c r="E5" s="17"/>
      <c r="F5" s="11"/>
      <c r="G5" s="18"/>
      <c r="H5" s="19"/>
      <c r="I5" s="21" t="s">
        <v>8</v>
      </c>
      <c r="J5" s="31"/>
      <c r="K5" s="31"/>
      <c r="L5" s="11"/>
      <c r="M5" s="11"/>
      <c r="P5" s="11"/>
    </row>
    <row r="6" spans="1:16" s="12" customFormat="1" ht="75" customHeight="1" thickTop="1" thickBot="1" x14ac:dyDescent="0.3">
      <c r="B6" s="53" t="s">
        <v>1</v>
      </c>
      <c r="C6" s="22" t="s">
        <v>112</v>
      </c>
      <c r="D6" s="22" t="s">
        <v>0</v>
      </c>
      <c r="E6" s="22" t="s">
        <v>113</v>
      </c>
      <c r="F6" s="22" t="s">
        <v>114</v>
      </c>
      <c r="G6" s="22" t="s">
        <v>115</v>
      </c>
      <c r="H6" s="22" t="s">
        <v>4</v>
      </c>
      <c r="I6" s="20" t="s">
        <v>5</v>
      </c>
      <c r="J6" s="35" t="s">
        <v>6</v>
      </c>
      <c r="K6" s="35" t="s">
        <v>7</v>
      </c>
      <c r="L6" s="22" t="s">
        <v>116</v>
      </c>
      <c r="M6" s="22" t="s">
        <v>117</v>
      </c>
      <c r="N6" s="22" t="s">
        <v>128</v>
      </c>
      <c r="O6" s="35" t="s">
        <v>120</v>
      </c>
      <c r="P6" s="38" t="s">
        <v>121</v>
      </c>
    </row>
    <row r="7" spans="1:16" ht="49.5" customHeight="1" thickTop="1" x14ac:dyDescent="0.25">
      <c r="A7" s="72"/>
      <c r="B7" s="73">
        <v>1</v>
      </c>
      <c r="C7" s="74" t="s">
        <v>11</v>
      </c>
      <c r="D7" s="75">
        <v>10</v>
      </c>
      <c r="E7" s="76" t="s">
        <v>12</v>
      </c>
      <c r="F7" s="77" t="s">
        <v>136</v>
      </c>
      <c r="G7" s="6">
        <f t="shared" ref="G7:G70" si="0">D7*H7</f>
        <v>600</v>
      </c>
      <c r="H7" s="6">
        <v>60</v>
      </c>
      <c r="I7" s="23">
        <v>44.6</v>
      </c>
      <c r="J7" s="24">
        <f t="shared" ref="J7:J35" si="1">D7*I7</f>
        <v>446</v>
      </c>
      <c r="K7" s="32" t="str">
        <f t="shared" ref="K7:K9" si="2">IF(ISNUMBER(I7), IF(I7&gt;H7,"NEVYHOVUJE","VYHOVUJE")," ")</f>
        <v>VYHOVUJE</v>
      </c>
      <c r="L7" s="127" t="s">
        <v>119</v>
      </c>
      <c r="M7" s="133" t="s">
        <v>118</v>
      </c>
      <c r="N7" s="127"/>
      <c r="O7" s="127" t="s">
        <v>123</v>
      </c>
      <c r="P7" s="130" t="s">
        <v>122</v>
      </c>
    </row>
    <row r="8" spans="1:16" ht="50.25" customHeight="1" x14ac:dyDescent="0.25">
      <c r="A8" s="78"/>
      <c r="B8" s="79">
        <v>2</v>
      </c>
      <c r="C8" s="80" t="s">
        <v>137</v>
      </c>
      <c r="D8" s="81">
        <v>20</v>
      </c>
      <c r="E8" s="82" t="s">
        <v>13</v>
      </c>
      <c r="F8" s="83" t="s">
        <v>138</v>
      </c>
      <c r="G8" s="7">
        <f t="shared" si="0"/>
        <v>700</v>
      </c>
      <c r="H8" s="7">
        <v>35</v>
      </c>
      <c r="I8" s="25">
        <v>28.25</v>
      </c>
      <c r="J8" s="26">
        <f t="shared" si="1"/>
        <v>565</v>
      </c>
      <c r="K8" s="33" t="str">
        <f t="shared" si="2"/>
        <v>VYHOVUJE</v>
      </c>
      <c r="L8" s="128"/>
      <c r="M8" s="134"/>
      <c r="N8" s="128"/>
      <c r="O8" s="128"/>
      <c r="P8" s="131"/>
    </row>
    <row r="9" spans="1:16" ht="35.1" customHeight="1" x14ac:dyDescent="0.25">
      <c r="A9" s="78"/>
      <c r="B9" s="79">
        <v>3</v>
      </c>
      <c r="C9" s="80" t="s">
        <v>14</v>
      </c>
      <c r="D9" s="81">
        <v>3</v>
      </c>
      <c r="E9" s="82" t="s">
        <v>13</v>
      </c>
      <c r="F9" s="83" t="s">
        <v>139</v>
      </c>
      <c r="G9" s="7">
        <f t="shared" si="0"/>
        <v>330</v>
      </c>
      <c r="H9" s="7">
        <v>110</v>
      </c>
      <c r="I9" s="27">
        <v>110</v>
      </c>
      <c r="J9" s="28">
        <f t="shared" si="1"/>
        <v>330</v>
      </c>
      <c r="K9" s="34" t="str">
        <f t="shared" si="2"/>
        <v>VYHOVUJE</v>
      </c>
      <c r="L9" s="128"/>
      <c r="M9" s="134"/>
      <c r="N9" s="128"/>
      <c r="O9" s="128"/>
      <c r="P9" s="131"/>
    </row>
    <row r="10" spans="1:16" ht="35.1" customHeight="1" x14ac:dyDescent="0.25">
      <c r="A10" s="78"/>
      <c r="B10" s="79">
        <v>4</v>
      </c>
      <c r="C10" s="80" t="s">
        <v>142</v>
      </c>
      <c r="D10" s="81">
        <v>25</v>
      </c>
      <c r="E10" s="82" t="s">
        <v>13</v>
      </c>
      <c r="F10" s="83" t="s">
        <v>140</v>
      </c>
      <c r="G10" s="7">
        <f t="shared" si="0"/>
        <v>60</v>
      </c>
      <c r="H10" s="7">
        <v>2.4</v>
      </c>
      <c r="I10" s="25">
        <v>2.2999999999999998</v>
      </c>
      <c r="J10" s="26">
        <f t="shared" si="1"/>
        <v>57.499999999999993</v>
      </c>
      <c r="K10" s="33" t="str">
        <f t="shared" ref="K10:K16" si="3">IF(ISNUMBER(I10), IF(I10&gt;H10,"NEVYHOVUJE","VYHOVUJE")," ")</f>
        <v>VYHOVUJE</v>
      </c>
      <c r="L10" s="128"/>
      <c r="M10" s="134"/>
      <c r="N10" s="128"/>
      <c r="O10" s="128"/>
      <c r="P10" s="131"/>
    </row>
    <row r="11" spans="1:16" ht="35.1" customHeight="1" x14ac:dyDescent="0.25">
      <c r="A11" s="78"/>
      <c r="B11" s="79">
        <v>5</v>
      </c>
      <c r="C11" s="80" t="s">
        <v>143</v>
      </c>
      <c r="D11" s="81">
        <v>25</v>
      </c>
      <c r="E11" s="82" t="s">
        <v>13</v>
      </c>
      <c r="F11" s="83" t="s">
        <v>141</v>
      </c>
      <c r="G11" s="7">
        <f t="shared" si="0"/>
        <v>175</v>
      </c>
      <c r="H11" s="7">
        <v>7</v>
      </c>
      <c r="I11" s="27">
        <v>4.7</v>
      </c>
      <c r="J11" s="26">
        <f t="shared" si="1"/>
        <v>117.5</v>
      </c>
      <c r="K11" s="34" t="str">
        <f t="shared" si="3"/>
        <v>VYHOVUJE</v>
      </c>
      <c r="L11" s="128"/>
      <c r="M11" s="134"/>
      <c r="N11" s="128"/>
      <c r="O11" s="128"/>
      <c r="P11" s="131"/>
    </row>
    <row r="12" spans="1:16" ht="35.1" customHeight="1" x14ac:dyDescent="0.25">
      <c r="A12" s="78"/>
      <c r="B12" s="79">
        <v>6</v>
      </c>
      <c r="C12" s="80" t="s">
        <v>144</v>
      </c>
      <c r="D12" s="81">
        <v>25</v>
      </c>
      <c r="E12" s="82" t="s">
        <v>13</v>
      </c>
      <c r="F12" s="83" t="s">
        <v>145</v>
      </c>
      <c r="G12" s="7">
        <f t="shared" si="0"/>
        <v>75</v>
      </c>
      <c r="H12" s="7">
        <v>3</v>
      </c>
      <c r="I12" s="25">
        <v>2.95</v>
      </c>
      <c r="J12" s="28">
        <f t="shared" si="1"/>
        <v>73.75</v>
      </c>
      <c r="K12" s="33" t="str">
        <f t="shared" si="3"/>
        <v>VYHOVUJE</v>
      </c>
      <c r="L12" s="128"/>
      <c r="M12" s="134"/>
      <c r="N12" s="128"/>
      <c r="O12" s="128"/>
      <c r="P12" s="131"/>
    </row>
    <row r="13" spans="1:16" ht="58.5" customHeight="1" x14ac:dyDescent="0.25">
      <c r="A13" s="78"/>
      <c r="B13" s="79">
        <v>7</v>
      </c>
      <c r="C13" s="80" t="s">
        <v>15</v>
      </c>
      <c r="D13" s="81">
        <v>5</v>
      </c>
      <c r="E13" s="82" t="s">
        <v>13</v>
      </c>
      <c r="F13" s="83" t="s">
        <v>146</v>
      </c>
      <c r="G13" s="7">
        <f t="shared" si="0"/>
        <v>35</v>
      </c>
      <c r="H13" s="7">
        <v>7</v>
      </c>
      <c r="I13" s="27">
        <v>4.1500000000000004</v>
      </c>
      <c r="J13" s="26">
        <f t="shared" si="1"/>
        <v>20.75</v>
      </c>
      <c r="K13" s="34" t="str">
        <f t="shared" si="3"/>
        <v>VYHOVUJE</v>
      </c>
      <c r="L13" s="128"/>
      <c r="M13" s="134"/>
      <c r="N13" s="128"/>
      <c r="O13" s="128"/>
      <c r="P13" s="131"/>
    </row>
    <row r="14" spans="1:16" ht="35.1" customHeight="1" x14ac:dyDescent="0.25">
      <c r="A14" s="78"/>
      <c r="B14" s="79">
        <v>8</v>
      </c>
      <c r="C14" s="80" t="s">
        <v>16</v>
      </c>
      <c r="D14" s="81">
        <v>5</v>
      </c>
      <c r="E14" s="82" t="s">
        <v>13</v>
      </c>
      <c r="F14" s="83" t="s">
        <v>147</v>
      </c>
      <c r="G14" s="7">
        <f t="shared" si="0"/>
        <v>140</v>
      </c>
      <c r="H14" s="7">
        <v>28</v>
      </c>
      <c r="I14" s="25">
        <v>4</v>
      </c>
      <c r="J14" s="26">
        <f t="shared" si="1"/>
        <v>20</v>
      </c>
      <c r="K14" s="33" t="str">
        <f t="shared" si="3"/>
        <v>VYHOVUJE</v>
      </c>
      <c r="L14" s="128"/>
      <c r="M14" s="134"/>
      <c r="N14" s="128"/>
      <c r="O14" s="128"/>
      <c r="P14" s="131"/>
    </row>
    <row r="15" spans="1:16" ht="35.1" customHeight="1" x14ac:dyDescent="0.25">
      <c r="A15" s="78"/>
      <c r="B15" s="79">
        <v>9</v>
      </c>
      <c r="C15" s="80" t="s">
        <v>17</v>
      </c>
      <c r="D15" s="81">
        <v>2</v>
      </c>
      <c r="E15" s="82" t="s">
        <v>12</v>
      </c>
      <c r="F15" s="83" t="s">
        <v>148</v>
      </c>
      <c r="G15" s="7">
        <f t="shared" si="0"/>
        <v>10</v>
      </c>
      <c r="H15" s="7">
        <v>5</v>
      </c>
      <c r="I15" s="27">
        <v>2</v>
      </c>
      <c r="J15" s="28">
        <f t="shared" si="1"/>
        <v>4</v>
      </c>
      <c r="K15" s="34" t="str">
        <f t="shared" si="3"/>
        <v>VYHOVUJE</v>
      </c>
      <c r="L15" s="128"/>
      <c r="M15" s="134"/>
      <c r="N15" s="128"/>
      <c r="O15" s="128"/>
      <c r="P15" s="131"/>
    </row>
    <row r="16" spans="1:16" ht="53.25" customHeight="1" x14ac:dyDescent="0.25">
      <c r="A16" s="78"/>
      <c r="B16" s="79">
        <v>10</v>
      </c>
      <c r="C16" s="80" t="s">
        <v>18</v>
      </c>
      <c r="D16" s="81">
        <v>2</v>
      </c>
      <c r="E16" s="82" t="s">
        <v>13</v>
      </c>
      <c r="F16" s="83" t="s">
        <v>149</v>
      </c>
      <c r="G16" s="7">
        <f t="shared" si="0"/>
        <v>100</v>
      </c>
      <c r="H16" s="7">
        <v>50</v>
      </c>
      <c r="I16" s="25">
        <v>49.25</v>
      </c>
      <c r="J16" s="26">
        <f t="shared" si="1"/>
        <v>98.5</v>
      </c>
      <c r="K16" s="33" t="str">
        <f t="shared" si="3"/>
        <v>VYHOVUJE</v>
      </c>
      <c r="L16" s="128"/>
      <c r="M16" s="134"/>
      <c r="N16" s="128"/>
      <c r="O16" s="128"/>
      <c r="P16" s="131"/>
    </row>
    <row r="17" spans="1:16" ht="35.1" customHeight="1" x14ac:dyDescent="0.25">
      <c r="A17" s="78"/>
      <c r="B17" s="79">
        <v>11</v>
      </c>
      <c r="C17" s="80" t="s">
        <v>19</v>
      </c>
      <c r="D17" s="81">
        <v>1</v>
      </c>
      <c r="E17" s="82" t="s">
        <v>12</v>
      </c>
      <c r="F17" s="83" t="s">
        <v>150</v>
      </c>
      <c r="G17" s="7">
        <f t="shared" si="0"/>
        <v>7</v>
      </c>
      <c r="H17" s="7">
        <v>7</v>
      </c>
      <c r="I17" s="27">
        <v>5.45</v>
      </c>
      <c r="J17" s="26">
        <f t="shared" si="1"/>
        <v>5.45</v>
      </c>
      <c r="K17" s="34" t="str">
        <f t="shared" ref="K17:K35" si="4">IF(ISNUMBER(I17), IF(I17&gt;H17,"NEVYHOVUJE","VYHOVUJE")," ")</f>
        <v>VYHOVUJE</v>
      </c>
      <c r="L17" s="128"/>
      <c r="M17" s="134"/>
      <c r="N17" s="128"/>
      <c r="O17" s="128"/>
      <c r="P17" s="131"/>
    </row>
    <row r="18" spans="1:16" ht="35.1" customHeight="1" x14ac:dyDescent="0.25">
      <c r="A18" s="78"/>
      <c r="B18" s="79">
        <v>12</v>
      </c>
      <c r="C18" s="80" t="s">
        <v>20</v>
      </c>
      <c r="D18" s="81">
        <v>1</v>
      </c>
      <c r="E18" s="82" t="s">
        <v>12</v>
      </c>
      <c r="F18" s="83" t="s">
        <v>151</v>
      </c>
      <c r="G18" s="7">
        <f t="shared" si="0"/>
        <v>17</v>
      </c>
      <c r="H18" s="7">
        <v>17</v>
      </c>
      <c r="I18" s="25">
        <v>11.9</v>
      </c>
      <c r="J18" s="28">
        <f t="shared" si="1"/>
        <v>11.9</v>
      </c>
      <c r="K18" s="33" t="str">
        <f t="shared" si="4"/>
        <v>VYHOVUJE</v>
      </c>
      <c r="L18" s="128"/>
      <c r="M18" s="134"/>
      <c r="N18" s="128"/>
      <c r="O18" s="128"/>
      <c r="P18" s="131"/>
    </row>
    <row r="19" spans="1:16" ht="35.1" customHeight="1" x14ac:dyDescent="0.25">
      <c r="A19" s="78"/>
      <c r="B19" s="79">
        <v>13</v>
      </c>
      <c r="C19" s="80" t="s">
        <v>21</v>
      </c>
      <c r="D19" s="81">
        <v>1</v>
      </c>
      <c r="E19" s="82" t="s">
        <v>12</v>
      </c>
      <c r="F19" s="83" t="s">
        <v>152</v>
      </c>
      <c r="G19" s="7">
        <f t="shared" si="0"/>
        <v>19</v>
      </c>
      <c r="H19" s="7">
        <v>19</v>
      </c>
      <c r="I19" s="27">
        <v>10.3</v>
      </c>
      <c r="J19" s="26">
        <f t="shared" si="1"/>
        <v>10.3</v>
      </c>
      <c r="K19" s="34" t="str">
        <f t="shared" si="4"/>
        <v>VYHOVUJE</v>
      </c>
      <c r="L19" s="128"/>
      <c r="M19" s="134"/>
      <c r="N19" s="128"/>
      <c r="O19" s="128"/>
      <c r="P19" s="131"/>
    </row>
    <row r="20" spans="1:16" ht="35.1" customHeight="1" x14ac:dyDescent="0.25">
      <c r="A20" s="78"/>
      <c r="B20" s="79">
        <v>14</v>
      </c>
      <c r="C20" s="80" t="s">
        <v>22</v>
      </c>
      <c r="D20" s="81">
        <v>1</v>
      </c>
      <c r="E20" s="82" t="s">
        <v>12</v>
      </c>
      <c r="F20" s="83" t="s">
        <v>152</v>
      </c>
      <c r="G20" s="7">
        <f t="shared" si="0"/>
        <v>40</v>
      </c>
      <c r="H20" s="7">
        <v>40</v>
      </c>
      <c r="I20" s="25">
        <v>23.5</v>
      </c>
      <c r="J20" s="26">
        <f t="shared" si="1"/>
        <v>23.5</v>
      </c>
      <c r="K20" s="33" t="str">
        <f t="shared" si="4"/>
        <v>VYHOVUJE</v>
      </c>
      <c r="L20" s="128"/>
      <c r="M20" s="134"/>
      <c r="N20" s="128"/>
      <c r="O20" s="128"/>
      <c r="P20" s="131"/>
    </row>
    <row r="21" spans="1:16" ht="35.1" customHeight="1" x14ac:dyDescent="0.25">
      <c r="A21" s="78"/>
      <c r="B21" s="79">
        <v>15</v>
      </c>
      <c r="C21" s="80" t="s">
        <v>23</v>
      </c>
      <c r="D21" s="81">
        <v>3</v>
      </c>
      <c r="E21" s="82" t="s">
        <v>13</v>
      </c>
      <c r="F21" s="83" t="s">
        <v>153</v>
      </c>
      <c r="G21" s="7">
        <f t="shared" si="0"/>
        <v>24</v>
      </c>
      <c r="H21" s="7">
        <v>8</v>
      </c>
      <c r="I21" s="27">
        <v>6.55</v>
      </c>
      <c r="J21" s="28">
        <f t="shared" si="1"/>
        <v>19.649999999999999</v>
      </c>
      <c r="K21" s="34" t="str">
        <f t="shared" si="4"/>
        <v>VYHOVUJE</v>
      </c>
      <c r="L21" s="128"/>
      <c r="M21" s="134"/>
      <c r="N21" s="128"/>
      <c r="O21" s="128"/>
      <c r="P21" s="131"/>
    </row>
    <row r="22" spans="1:16" ht="35.1" customHeight="1" x14ac:dyDescent="0.25">
      <c r="A22" s="78"/>
      <c r="B22" s="79">
        <v>16</v>
      </c>
      <c r="C22" s="80" t="s">
        <v>24</v>
      </c>
      <c r="D22" s="81">
        <v>2</v>
      </c>
      <c r="E22" s="82" t="s">
        <v>13</v>
      </c>
      <c r="F22" s="83" t="s">
        <v>154</v>
      </c>
      <c r="G22" s="7">
        <f t="shared" si="0"/>
        <v>16</v>
      </c>
      <c r="H22" s="7">
        <v>8</v>
      </c>
      <c r="I22" s="25">
        <v>7.1</v>
      </c>
      <c r="J22" s="26">
        <f t="shared" si="1"/>
        <v>14.2</v>
      </c>
      <c r="K22" s="33" t="str">
        <f t="shared" si="4"/>
        <v>VYHOVUJE</v>
      </c>
      <c r="L22" s="128"/>
      <c r="M22" s="134"/>
      <c r="N22" s="128"/>
      <c r="O22" s="128"/>
      <c r="P22" s="131"/>
    </row>
    <row r="23" spans="1:16" ht="35.1" customHeight="1" x14ac:dyDescent="0.25">
      <c r="A23" s="78"/>
      <c r="B23" s="79">
        <v>17</v>
      </c>
      <c r="C23" s="80" t="s">
        <v>25</v>
      </c>
      <c r="D23" s="81">
        <v>2</v>
      </c>
      <c r="E23" s="82" t="s">
        <v>13</v>
      </c>
      <c r="F23" s="83" t="s">
        <v>155</v>
      </c>
      <c r="G23" s="7">
        <f t="shared" si="0"/>
        <v>32</v>
      </c>
      <c r="H23" s="7">
        <v>16</v>
      </c>
      <c r="I23" s="27">
        <v>10.95</v>
      </c>
      <c r="J23" s="26">
        <f t="shared" si="1"/>
        <v>21.9</v>
      </c>
      <c r="K23" s="34" t="str">
        <f t="shared" si="4"/>
        <v>VYHOVUJE</v>
      </c>
      <c r="L23" s="128"/>
      <c r="M23" s="134"/>
      <c r="N23" s="128"/>
      <c r="O23" s="128"/>
      <c r="P23" s="131"/>
    </row>
    <row r="24" spans="1:16" ht="48" customHeight="1" x14ac:dyDescent="0.25">
      <c r="A24" s="78"/>
      <c r="B24" s="79">
        <v>18</v>
      </c>
      <c r="C24" s="80" t="s">
        <v>26</v>
      </c>
      <c r="D24" s="81">
        <v>3</v>
      </c>
      <c r="E24" s="82" t="s">
        <v>12</v>
      </c>
      <c r="F24" s="83" t="s">
        <v>156</v>
      </c>
      <c r="G24" s="7">
        <f t="shared" si="0"/>
        <v>42</v>
      </c>
      <c r="H24" s="7">
        <v>14</v>
      </c>
      <c r="I24" s="25">
        <v>7.3</v>
      </c>
      <c r="J24" s="28">
        <f t="shared" si="1"/>
        <v>21.9</v>
      </c>
      <c r="K24" s="33" t="str">
        <f t="shared" si="4"/>
        <v>VYHOVUJE</v>
      </c>
      <c r="L24" s="128"/>
      <c r="M24" s="134"/>
      <c r="N24" s="128"/>
      <c r="O24" s="128"/>
      <c r="P24" s="131"/>
    </row>
    <row r="25" spans="1:16" ht="35.1" customHeight="1" x14ac:dyDescent="0.25">
      <c r="A25" s="78"/>
      <c r="B25" s="79">
        <v>19</v>
      </c>
      <c r="C25" s="80" t="s">
        <v>27</v>
      </c>
      <c r="D25" s="81">
        <v>10</v>
      </c>
      <c r="E25" s="82" t="s">
        <v>13</v>
      </c>
      <c r="F25" s="83" t="s">
        <v>157</v>
      </c>
      <c r="G25" s="7">
        <f t="shared" si="0"/>
        <v>80</v>
      </c>
      <c r="H25" s="7">
        <v>8</v>
      </c>
      <c r="I25" s="27">
        <v>3.7</v>
      </c>
      <c r="J25" s="26">
        <f t="shared" si="1"/>
        <v>37</v>
      </c>
      <c r="K25" s="34" t="str">
        <f t="shared" si="4"/>
        <v>VYHOVUJE</v>
      </c>
      <c r="L25" s="128"/>
      <c r="M25" s="134"/>
      <c r="N25" s="128"/>
      <c r="O25" s="128"/>
      <c r="P25" s="131"/>
    </row>
    <row r="26" spans="1:16" ht="35.1" customHeight="1" x14ac:dyDescent="0.25">
      <c r="A26" s="78"/>
      <c r="B26" s="79">
        <v>20</v>
      </c>
      <c r="C26" s="80" t="s">
        <v>28</v>
      </c>
      <c r="D26" s="81">
        <v>1</v>
      </c>
      <c r="E26" s="82" t="s">
        <v>12</v>
      </c>
      <c r="F26" s="83" t="s">
        <v>158</v>
      </c>
      <c r="G26" s="7">
        <f t="shared" si="0"/>
        <v>28</v>
      </c>
      <c r="H26" s="7">
        <v>28</v>
      </c>
      <c r="I26" s="25">
        <v>21.1</v>
      </c>
      <c r="J26" s="26">
        <f t="shared" si="1"/>
        <v>21.1</v>
      </c>
      <c r="K26" s="33" t="str">
        <f t="shared" si="4"/>
        <v>VYHOVUJE</v>
      </c>
      <c r="L26" s="128"/>
      <c r="M26" s="134"/>
      <c r="N26" s="128"/>
      <c r="O26" s="128"/>
      <c r="P26" s="131"/>
    </row>
    <row r="27" spans="1:16" ht="35.1" customHeight="1" x14ac:dyDescent="0.25">
      <c r="A27" s="78"/>
      <c r="B27" s="79">
        <v>21</v>
      </c>
      <c r="C27" s="80" t="s">
        <v>29</v>
      </c>
      <c r="D27" s="81">
        <v>1</v>
      </c>
      <c r="E27" s="82" t="s">
        <v>13</v>
      </c>
      <c r="F27" s="83" t="s">
        <v>159</v>
      </c>
      <c r="G27" s="7">
        <f t="shared" si="0"/>
        <v>270</v>
      </c>
      <c r="H27" s="7">
        <v>270</v>
      </c>
      <c r="I27" s="27">
        <v>185</v>
      </c>
      <c r="J27" s="28">
        <f t="shared" si="1"/>
        <v>185</v>
      </c>
      <c r="K27" s="34" t="str">
        <f t="shared" si="4"/>
        <v>VYHOVUJE</v>
      </c>
      <c r="L27" s="128"/>
      <c r="M27" s="134"/>
      <c r="N27" s="128"/>
      <c r="O27" s="128"/>
      <c r="P27" s="131"/>
    </row>
    <row r="28" spans="1:16" ht="108.75" customHeight="1" thickBot="1" x14ac:dyDescent="0.3">
      <c r="A28" s="78"/>
      <c r="B28" s="84">
        <v>22</v>
      </c>
      <c r="C28" s="85" t="s">
        <v>30</v>
      </c>
      <c r="D28" s="86">
        <v>20</v>
      </c>
      <c r="E28" s="87" t="s">
        <v>12</v>
      </c>
      <c r="F28" s="88" t="s">
        <v>163</v>
      </c>
      <c r="G28" s="8">
        <f t="shared" si="0"/>
        <v>1500</v>
      </c>
      <c r="H28" s="8">
        <v>75</v>
      </c>
      <c r="I28" s="29">
        <v>63</v>
      </c>
      <c r="J28" s="30">
        <f t="shared" si="1"/>
        <v>1260</v>
      </c>
      <c r="K28" s="43" t="str">
        <f t="shared" si="4"/>
        <v>VYHOVUJE</v>
      </c>
      <c r="L28" s="129"/>
      <c r="M28" s="135"/>
      <c r="N28" s="129"/>
      <c r="O28" s="129"/>
      <c r="P28" s="132"/>
    </row>
    <row r="29" spans="1:16" ht="95.25" customHeight="1" thickTop="1" thickBot="1" x14ac:dyDescent="0.3">
      <c r="A29" s="89"/>
      <c r="B29" s="90">
        <v>23</v>
      </c>
      <c r="C29" s="91" t="s">
        <v>31</v>
      </c>
      <c r="D29" s="92">
        <v>1</v>
      </c>
      <c r="E29" s="93" t="s">
        <v>12</v>
      </c>
      <c r="F29" s="94" t="s">
        <v>160</v>
      </c>
      <c r="G29" s="44">
        <f t="shared" si="0"/>
        <v>265</v>
      </c>
      <c r="H29" s="44">
        <v>265</v>
      </c>
      <c r="I29" s="45">
        <v>232</v>
      </c>
      <c r="J29" s="46">
        <f t="shared" si="1"/>
        <v>232</v>
      </c>
      <c r="K29" s="51" t="str">
        <f t="shared" si="4"/>
        <v>VYHOVUJE</v>
      </c>
      <c r="L29" s="95" t="s">
        <v>119</v>
      </c>
      <c r="M29" s="93" t="s">
        <v>118</v>
      </c>
      <c r="N29" s="95"/>
      <c r="O29" s="95" t="s">
        <v>124</v>
      </c>
      <c r="P29" s="96" t="s">
        <v>125</v>
      </c>
    </row>
    <row r="30" spans="1:16" ht="35.25" customHeight="1" thickTop="1" x14ac:dyDescent="0.25">
      <c r="A30" s="89"/>
      <c r="B30" s="97">
        <v>24</v>
      </c>
      <c r="C30" s="54" t="s">
        <v>32</v>
      </c>
      <c r="D30" s="81">
        <v>5</v>
      </c>
      <c r="E30" s="55" t="s">
        <v>12</v>
      </c>
      <c r="F30" s="54" t="s">
        <v>161</v>
      </c>
      <c r="G30" s="42">
        <f t="shared" si="0"/>
        <v>300</v>
      </c>
      <c r="H30" s="56">
        <v>60</v>
      </c>
      <c r="I30" s="27">
        <v>50.7</v>
      </c>
      <c r="J30" s="28">
        <f t="shared" si="1"/>
        <v>253.5</v>
      </c>
      <c r="K30" s="47" t="str">
        <f t="shared" si="4"/>
        <v>VYHOVUJE</v>
      </c>
      <c r="L30" s="127" t="s">
        <v>119</v>
      </c>
      <c r="M30" s="133" t="s">
        <v>118</v>
      </c>
      <c r="N30" s="127"/>
      <c r="O30" s="127" t="s">
        <v>126</v>
      </c>
      <c r="P30" s="130" t="s">
        <v>127</v>
      </c>
    </row>
    <row r="31" spans="1:16" ht="102" customHeight="1" x14ac:dyDescent="0.25">
      <c r="A31" s="78"/>
      <c r="B31" s="79">
        <v>25</v>
      </c>
      <c r="C31" s="54" t="s">
        <v>33</v>
      </c>
      <c r="D31" s="81">
        <v>20</v>
      </c>
      <c r="E31" s="55" t="s">
        <v>12</v>
      </c>
      <c r="F31" s="54" t="s">
        <v>162</v>
      </c>
      <c r="G31" s="7">
        <f t="shared" si="0"/>
        <v>1700</v>
      </c>
      <c r="H31" s="56">
        <v>85</v>
      </c>
      <c r="I31" s="27">
        <v>71.3</v>
      </c>
      <c r="J31" s="26">
        <f t="shared" si="1"/>
        <v>1426</v>
      </c>
      <c r="K31" s="47" t="str">
        <f t="shared" si="4"/>
        <v>VYHOVUJE</v>
      </c>
      <c r="L31" s="128"/>
      <c r="M31" s="134"/>
      <c r="N31" s="128"/>
      <c r="O31" s="128"/>
      <c r="P31" s="131"/>
    </row>
    <row r="32" spans="1:16" ht="54" customHeight="1" x14ac:dyDescent="0.25">
      <c r="A32" s="78"/>
      <c r="B32" s="79">
        <v>26</v>
      </c>
      <c r="C32" s="57" t="s">
        <v>34</v>
      </c>
      <c r="D32" s="81">
        <v>1</v>
      </c>
      <c r="E32" s="58" t="s">
        <v>12</v>
      </c>
      <c r="F32" s="57" t="s">
        <v>164</v>
      </c>
      <c r="G32" s="7">
        <f t="shared" si="0"/>
        <v>96</v>
      </c>
      <c r="H32" s="59">
        <v>96</v>
      </c>
      <c r="I32" s="25">
        <v>48.95</v>
      </c>
      <c r="J32" s="26">
        <f t="shared" si="1"/>
        <v>48.95</v>
      </c>
      <c r="K32" s="40" t="str">
        <f t="shared" si="4"/>
        <v>VYHOVUJE</v>
      </c>
      <c r="L32" s="128"/>
      <c r="M32" s="134"/>
      <c r="N32" s="128"/>
      <c r="O32" s="128"/>
      <c r="P32" s="131"/>
    </row>
    <row r="33" spans="1:16" ht="35.1" customHeight="1" x14ac:dyDescent="0.25">
      <c r="A33" s="78"/>
      <c r="B33" s="79">
        <v>27</v>
      </c>
      <c r="C33" s="54" t="s">
        <v>35</v>
      </c>
      <c r="D33" s="81">
        <v>2</v>
      </c>
      <c r="E33" s="55" t="s">
        <v>12</v>
      </c>
      <c r="F33" s="54" t="s">
        <v>165</v>
      </c>
      <c r="G33" s="7">
        <f t="shared" si="0"/>
        <v>66</v>
      </c>
      <c r="H33" s="56">
        <v>33</v>
      </c>
      <c r="I33" s="27">
        <v>23.15</v>
      </c>
      <c r="J33" s="28">
        <f t="shared" si="1"/>
        <v>46.3</v>
      </c>
      <c r="K33" s="47" t="str">
        <f t="shared" si="4"/>
        <v>VYHOVUJE</v>
      </c>
      <c r="L33" s="128"/>
      <c r="M33" s="134"/>
      <c r="N33" s="128"/>
      <c r="O33" s="128"/>
      <c r="P33" s="131"/>
    </row>
    <row r="34" spans="1:16" ht="35.1" customHeight="1" x14ac:dyDescent="0.25">
      <c r="A34" s="78"/>
      <c r="B34" s="79">
        <v>28</v>
      </c>
      <c r="C34" s="54" t="s">
        <v>36</v>
      </c>
      <c r="D34" s="81">
        <v>150</v>
      </c>
      <c r="E34" s="55" t="s">
        <v>13</v>
      </c>
      <c r="F34" s="54" t="s">
        <v>166</v>
      </c>
      <c r="G34" s="7">
        <f t="shared" si="0"/>
        <v>240</v>
      </c>
      <c r="H34" s="56">
        <v>1.6</v>
      </c>
      <c r="I34" s="25">
        <v>1.2</v>
      </c>
      <c r="J34" s="26">
        <f t="shared" si="1"/>
        <v>180</v>
      </c>
      <c r="K34" s="40" t="str">
        <f t="shared" si="4"/>
        <v>VYHOVUJE</v>
      </c>
      <c r="L34" s="128"/>
      <c r="M34" s="134"/>
      <c r="N34" s="128"/>
      <c r="O34" s="128"/>
      <c r="P34" s="131"/>
    </row>
    <row r="35" spans="1:16" ht="63" customHeight="1" x14ac:dyDescent="0.25">
      <c r="A35" s="78"/>
      <c r="B35" s="79">
        <v>29</v>
      </c>
      <c r="C35" s="54" t="s">
        <v>15</v>
      </c>
      <c r="D35" s="81">
        <v>20</v>
      </c>
      <c r="E35" s="55" t="s">
        <v>13</v>
      </c>
      <c r="F35" s="54" t="s">
        <v>167</v>
      </c>
      <c r="G35" s="7">
        <f t="shared" si="0"/>
        <v>140</v>
      </c>
      <c r="H35" s="56">
        <v>7</v>
      </c>
      <c r="I35" s="27">
        <v>4.1500000000000004</v>
      </c>
      <c r="J35" s="26">
        <f t="shared" si="1"/>
        <v>83</v>
      </c>
      <c r="K35" s="47" t="str">
        <f t="shared" si="4"/>
        <v>VYHOVUJE</v>
      </c>
      <c r="L35" s="128"/>
      <c r="M35" s="134"/>
      <c r="N35" s="128"/>
      <c r="O35" s="128"/>
      <c r="P35" s="131"/>
    </row>
    <row r="36" spans="1:16" ht="35.1" customHeight="1" x14ac:dyDescent="0.25">
      <c r="A36" s="78"/>
      <c r="B36" s="79">
        <v>30</v>
      </c>
      <c r="C36" s="54" t="s">
        <v>168</v>
      </c>
      <c r="D36" s="81">
        <v>1</v>
      </c>
      <c r="E36" s="55" t="s">
        <v>12</v>
      </c>
      <c r="F36" s="54" t="s">
        <v>37</v>
      </c>
      <c r="G36" s="7">
        <f t="shared" si="0"/>
        <v>20</v>
      </c>
      <c r="H36" s="56">
        <v>20</v>
      </c>
      <c r="I36" s="25">
        <v>9.65</v>
      </c>
      <c r="J36" s="26">
        <f t="shared" ref="J36:J99" si="5">D36*I36</f>
        <v>9.65</v>
      </c>
      <c r="K36" s="47" t="str">
        <f t="shared" ref="K36:K99" si="6">IF(ISNUMBER(I36), IF(I36&gt;H36,"NEVYHOVUJE","VYHOVUJE")," ")</f>
        <v>VYHOVUJE</v>
      </c>
      <c r="L36" s="128"/>
      <c r="M36" s="134"/>
      <c r="N36" s="128"/>
      <c r="O36" s="128"/>
      <c r="P36" s="131"/>
    </row>
    <row r="37" spans="1:16" ht="35.1" customHeight="1" thickBot="1" x14ac:dyDescent="0.3">
      <c r="A37" s="78"/>
      <c r="B37" s="84">
        <v>31</v>
      </c>
      <c r="C37" s="60" t="s">
        <v>169</v>
      </c>
      <c r="D37" s="86">
        <v>1</v>
      </c>
      <c r="E37" s="61" t="s">
        <v>13</v>
      </c>
      <c r="F37" s="60" t="s">
        <v>170</v>
      </c>
      <c r="G37" s="8">
        <f t="shared" si="0"/>
        <v>25</v>
      </c>
      <c r="H37" s="62">
        <v>25</v>
      </c>
      <c r="I37" s="29">
        <v>18.25</v>
      </c>
      <c r="J37" s="30">
        <f t="shared" si="5"/>
        <v>18.25</v>
      </c>
      <c r="K37" s="41" t="str">
        <f t="shared" si="6"/>
        <v>VYHOVUJE</v>
      </c>
      <c r="L37" s="129"/>
      <c r="M37" s="135"/>
      <c r="N37" s="129"/>
      <c r="O37" s="129"/>
      <c r="P37" s="132"/>
    </row>
    <row r="38" spans="1:16" ht="35.1" customHeight="1" thickTop="1" x14ac:dyDescent="0.25">
      <c r="A38" s="89"/>
      <c r="B38" s="97">
        <v>32</v>
      </c>
      <c r="C38" s="54" t="s">
        <v>172</v>
      </c>
      <c r="D38" s="81">
        <v>2</v>
      </c>
      <c r="E38" s="55" t="s">
        <v>13</v>
      </c>
      <c r="F38" s="54" t="s">
        <v>171</v>
      </c>
      <c r="G38" s="42">
        <f t="shared" si="0"/>
        <v>20</v>
      </c>
      <c r="H38" s="56">
        <v>10</v>
      </c>
      <c r="I38" s="27">
        <v>3.95</v>
      </c>
      <c r="J38" s="28">
        <f t="shared" si="5"/>
        <v>7.9</v>
      </c>
      <c r="K38" s="47" t="str">
        <f t="shared" si="6"/>
        <v>VYHOVUJE</v>
      </c>
      <c r="L38" s="127" t="s">
        <v>119</v>
      </c>
      <c r="M38" s="133" t="s">
        <v>70</v>
      </c>
      <c r="N38" s="127" t="s">
        <v>129</v>
      </c>
      <c r="O38" s="127" t="s">
        <v>131</v>
      </c>
      <c r="P38" s="130" t="s">
        <v>130</v>
      </c>
    </row>
    <row r="39" spans="1:16" ht="35.1" customHeight="1" x14ac:dyDescent="0.25">
      <c r="A39" s="78"/>
      <c r="B39" s="79">
        <v>33</v>
      </c>
      <c r="C39" s="54" t="s">
        <v>173</v>
      </c>
      <c r="D39" s="81">
        <v>2</v>
      </c>
      <c r="E39" s="55" t="s">
        <v>13</v>
      </c>
      <c r="F39" s="54" t="s">
        <v>171</v>
      </c>
      <c r="G39" s="7">
        <f t="shared" si="0"/>
        <v>24</v>
      </c>
      <c r="H39" s="56">
        <v>12</v>
      </c>
      <c r="I39" s="25">
        <v>4.8</v>
      </c>
      <c r="J39" s="26">
        <f t="shared" si="5"/>
        <v>9.6</v>
      </c>
      <c r="K39" s="47" t="str">
        <f t="shared" si="6"/>
        <v>VYHOVUJE</v>
      </c>
      <c r="L39" s="128"/>
      <c r="M39" s="134"/>
      <c r="N39" s="128"/>
      <c r="O39" s="128"/>
      <c r="P39" s="131"/>
    </row>
    <row r="40" spans="1:16" ht="35.1" customHeight="1" x14ac:dyDescent="0.25">
      <c r="A40" s="78"/>
      <c r="B40" s="79">
        <v>34</v>
      </c>
      <c r="C40" s="54" t="s">
        <v>174</v>
      </c>
      <c r="D40" s="81">
        <v>2</v>
      </c>
      <c r="E40" s="55" t="s">
        <v>13</v>
      </c>
      <c r="F40" s="54" t="s">
        <v>171</v>
      </c>
      <c r="G40" s="7">
        <f t="shared" si="0"/>
        <v>30</v>
      </c>
      <c r="H40" s="56">
        <v>15</v>
      </c>
      <c r="I40" s="25">
        <v>6.25</v>
      </c>
      <c r="J40" s="26">
        <f t="shared" si="5"/>
        <v>12.5</v>
      </c>
      <c r="K40" s="47" t="str">
        <f t="shared" si="6"/>
        <v>VYHOVUJE</v>
      </c>
      <c r="L40" s="128"/>
      <c r="M40" s="134"/>
      <c r="N40" s="128"/>
      <c r="O40" s="128"/>
      <c r="P40" s="131"/>
    </row>
    <row r="41" spans="1:16" ht="47.25" customHeight="1" x14ac:dyDescent="0.25">
      <c r="A41" s="78"/>
      <c r="B41" s="79">
        <v>35</v>
      </c>
      <c r="C41" s="54" t="s">
        <v>38</v>
      </c>
      <c r="D41" s="81">
        <v>1</v>
      </c>
      <c r="E41" s="55" t="s">
        <v>12</v>
      </c>
      <c r="F41" s="54" t="s">
        <v>175</v>
      </c>
      <c r="G41" s="7">
        <f t="shared" si="0"/>
        <v>40</v>
      </c>
      <c r="H41" s="56">
        <v>40</v>
      </c>
      <c r="I41" s="25">
        <v>39.700000000000003</v>
      </c>
      <c r="J41" s="26">
        <f t="shared" si="5"/>
        <v>39.700000000000003</v>
      </c>
      <c r="K41" s="47" t="str">
        <f t="shared" si="6"/>
        <v>VYHOVUJE</v>
      </c>
      <c r="L41" s="128"/>
      <c r="M41" s="134"/>
      <c r="N41" s="128"/>
      <c r="O41" s="128"/>
      <c r="P41" s="131"/>
    </row>
    <row r="42" spans="1:16" ht="35.1" customHeight="1" x14ac:dyDescent="0.25">
      <c r="A42" s="78"/>
      <c r="B42" s="79">
        <v>36</v>
      </c>
      <c r="C42" s="54" t="s">
        <v>176</v>
      </c>
      <c r="D42" s="81">
        <v>50</v>
      </c>
      <c r="E42" s="55" t="s">
        <v>13</v>
      </c>
      <c r="F42" s="54" t="s">
        <v>140</v>
      </c>
      <c r="G42" s="7">
        <f t="shared" si="0"/>
        <v>125</v>
      </c>
      <c r="H42" s="56">
        <v>2.5</v>
      </c>
      <c r="I42" s="25">
        <v>2.2999999999999998</v>
      </c>
      <c r="J42" s="26">
        <f t="shared" si="5"/>
        <v>114.99999999999999</v>
      </c>
      <c r="K42" s="47" t="str">
        <f t="shared" si="6"/>
        <v>VYHOVUJE</v>
      </c>
      <c r="L42" s="128"/>
      <c r="M42" s="134"/>
      <c r="N42" s="128"/>
      <c r="O42" s="128"/>
      <c r="P42" s="131"/>
    </row>
    <row r="43" spans="1:16" ht="35.1" customHeight="1" x14ac:dyDescent="0.25">
      <c r="A43" s="78"/>
      <c r="B43" s="79">
        <v>37</v>
      </c>
      <c r="C43" s="54" t="s">
        <v>39</v>
      </c>
      <c r="D43" s="81">
        <v>2</v>
      </c>
      <c r="E43" s="55" t="s">
        <v>12</v>
      </c>
      <c r="F43" s="54" t="s">
        <v>177</v>
      </c>
      <c r="G43" s="7">
        <f t="shared" si="0"/>
        <v>74</v>
      </c>
      <c r="H43" s="56">
        <v>37</v>
      </c>
      <c r="I43" s="25">
        <v>37</v>
      </c>
      <c r="J43" s="26">
        <f t="shared" si="5"/>
        <v>74</v>
      </c>
      <c r="K43" s="47" t="str">
        <f t="shared" si="6"/>
        <v>VYHOVUJE</v>
      </c>
      <c r="L43" s="128"/>
      <c r="M43" s="134"/>
      <c r="N43" s="128"/>
      <c r="O43" s="128"/>
      <c r="P43" s="131"/>
    </row>
    <row r="44" spans="1:16" ht="35.1" customHeight="1" x14ac:dyDescent="0.25">
      <c r="A44" s="78"/>
      <c r="B44" s="79">
        <v>38</v>
      </c>
      <c r="C44" s="63" t="s">
        <v>40</v>
      </c>
      <c r="D44" s="81">
        <v>1</v>
      </c>
      <c r="E44" s="64" t="s">
        <v>13</v>
      </c>
      <c r="F44" s="63" t="s">
        <v>178</v>
      </c>
      <c r="G44" s="7">
        <f t="shared" si="0"/>
        <v>20</v>
      </c>
      <c r="H44" s="65">
        <v>20</v>
      </c>
      <c r="I44" s="25">
        <v>15.25</v>
      </c>
      <c r="J44" s="26">
        <f t="shared" si="5"/>
        <v>15.25</v>
      </c>
      <c r="K44" s="47" t="str">
        <f t="shared" si="6"/>
        <v>VYHOVUJE</v>
      </c>
      <c r="L44" s="128"/>
      <c r="M44" s="134"/>
      <c r="N44" s="128"/>
      <c r="O44" s="128"/>
      <c r="P44" s="131"/>
    </row>
    <row r="45" spans="1:16" ht="35.1" customHeight="1" x14ac:dyDescent="0.25">
      <c r="A45" s="78"/>
      <c r="B45" s="79">
        <v>39</v>
      </c>
      <c r="C45" s="54" t="s">
        <v>41</v>
      </c>
      <c r="D45" s="81">
        <v>1</v>
      </c>
      <c r="E45" s="55" t="s">
        <v>12</v>
      </c>
      <c r="F45" s="54" t="s">
        <v>179</v>
      </c>
      <c r="G45" s="7">
        <f t="shared" si="0"/>
        <v>35</v>
      </c>
      <c r="H45" s="56">
        <v>35</v>
      </c>
      <c r="I45" s="25">
        <v>18.100000000000001</v>
      </c>
      <c r="J45" s="26">
        <f t="shared" si="5"/>
        <v>18.100000000000001</v>
      </c>
      <c r="K45" s="47" t="str">
        <f t="shared" si="6"/>
        <v>VYHOVUJE</v>
      </c>
      <c r="L45" s="128"/>
      <c r="M45" s="134"/>
      <c r="N45" s="128"/>
      <c r="O45" s="128"/>
      <c r="P45" s="131"/>
    </row>
    <row r="46" spans="1:16" ht="49.5" customHeight="1" x14ac:dyDescent="0.25">
      <c r="A46" s="78"/>
      <c r="B46" s="79">
        <v>40</v>
      </c>
      <c r="C46" s="54" t="s">
        <v>180</v>
      </c>
      <c r="D46" s="81">
        <v>1</v>
      </c>
      <c r="E46" s="55" t="s">
        <v>12</v>
      </c>
      <c r="F46" s="54" t="s">
        <v>181</v>
      </c>
      <c r="G46" s="7">
        <f t="shared" si="0"/>
        <v>24</v>
      </c>
      <c r="H46" s="56">
        <v>24</v>
      </c>
      <c r="I46" s="25">
        <v>24</v>
      </c>
      <c r="J46" s="26">
        <f t="shared" si="5"/>
        <v>24</v>
      </c>
      <c r="K46" s="47" t="str">
        <f t="shared" si="6"/>
        <v>VYHOVUJE</v>
      </c>
      <c r="L46" s="128"/>
      <c r="M46" s="134"/>
      <c r="N46" s="128"/>
      <c r="O46" s="128"/>
      <c r="P46" s="131"/>
    </row>
    <row r="47" spans="1:16" ht="109.5" customHeight="1" x14ac:dyDescent="0.25">
      <c r="A47" s="78"/>
      <c r="B47" s="79">
        <v>41</v>
      </c>
      <c r="C47" s="54" t="s">
        <v>33</v>
      </c>
      <c r="D47" s="81">
        <v>25</v>
      </c>
      <c r="E47" s="55" t="s">
        <v>12</v>
      </c>
      <c r="F47" s="54" t="s">
        <v>182</v>
      </c>
      <c r="G47" s="7">
        <f t="shared" si="0"/>
        <v>2125</v>
      </c>
      <c r="H47" s="56">
        <v>85</v>
      </c>
      <c r="I47" s="25">
        <v>71.900000000000006</v>
      </c>
      <c r="J47" s="26">
        <f t="shared" si="5"/>
        <v>1797.5000000000002</v>
      </c>
      <c r="K47" s="47" t="str">
        <f t="shared" si="6"/>
        <v>VYHOVUJE</v>
      </c>
      <c r="L47" s="128"/>
      <c r="M47" s="134"/>
      <c r="N47" s="128"/>
      <c r="O47" s="128"/>
      <c r="P47" s="131"/>
    </row>
    <row r="48" spans="1:16" ht="81" customHeight="1" x14ac:dyDescent="0.25">
      <c r="A48" s="78"/>
      <c r="B48" s="79">
        <v>42</v>
      </c>
      <c r="C48" s="54" t="s">
        <v>43</v>
      </c>
      <c r="D48" s="81">
        <v>2</v>
      </c>
      <c r="E48" s="55" t="s">
        <v>12</v>
      </c>
      <c r="F48" s="54" t="s">
        <v>183</v>
      </c>
      <c r="G48" s="7">
        <f t="shared" si="0"/>
        <v>70</v>
      </c>
      <c r="H48" s="56">
        <v>35</v>
      </c>
      <c r="I48" s="25">
        <v>21.45</v>
      </c>
      <c r="J48" s="26">
        <f t="shared" si="5"/>
        <v>42.9</v>
      </c>
      <c r="K48" s="47" t="str">
        <f t="shared" si="6"/>
        <v>VYHOVUJE</v>
      </c>
      <c r="L48" s="128"/>
      <c r="M48" s="134"/>
      <c r="N48" s="128"/>
      <c r="O48" s="128"/>
      <c r="P48" s="131"/>
    </row>
    <row r="49" spans="1:16" ht="34.5" customHeight="1" x14ac:dyDescent="0.25">
      <c r="A49" s="78"/>
      <c r="B49" s="79">
        <v>43</v>
      </c>
      <c r="C49" s="54" t="s">
        <v>44</v>
      </c>
      <c r="D49" s="81">
        <v>1</v>
      </c>
      <c r="E49" s="55" t="s">
        <v>13</v>
      </c>
      <c r="F49" s="54" t="s">
        <v>184</v>
      </c>
      <c r="G49" s="7">
        <f t="shared" si="0"/>
        <v>11</v>
      </c>
      <c r="H49" s="56">
        <v>11</v>
      </c>
      <c r="I49" s="25">
        <v>8.5500000000000007</v>
      </c>
      <c r="J49" s="26">
        <f t="shared" si="5"/>
        <v>8.5500000000000007</v>
      </c>
      <c r="K49" s="47" t="str">
        <f t="shared" si="6"/>
        <v>VYHOVUJE</v>
      </c>
      <c r="L49" s="128"/>
      <c r="M49" s="134"/>
      <c r="N49" s="128"/>
      <c r="O49" s="128"/>
      <c r="P49" s="131"/>
    </row>
    <row r="50" spans="1:16" ht="63.75" customHeight="1" x14ac:dyDescent="0.25">
      <c r="A50" s="78"/>
      <c r="B50" s="79">
        <v>44</v>
      </c>
      <c r="C50" s="54" t="s">
        <v>45</v>
      </c>
      <c r="D50" s="81">
        <v>2</v>
      </c>
      <c r="E50" s="55" t="s">
        <v>13</v>
      </c>
      <c r="F50" s="54" t="s">
        <v>185</v>
      </c>
      <c r="G50" s="7">
        <f t="shared" si="0"/>
        <v>52</v>
      </c>
      <c r="H50" s="56">
        <v>26</v>
      </c>
      <c r="I50" s="25">
        <v>17.7</v>
      </c>
      <c r="J50" s="26">
        <f t="shared" si="5"/>
        <v>35.4</v>
      </c>
      <c r="K50" s="47" t="str">
        <f t="shared" si="6"/>
        <v>VYHOVUJE</v>
      </c>
      <c r="L50" s="128"/>
      <c r="M50" s="134"/>
      <c r="N50" s="128"/>
      <c r="O50" s="128"/>
      <c r="P50" s="131"/>
    </row>
    <row r="51" spans="1:16" ht="57.75" customHeight="1" x14ac:dyDescent="0.25">
      <c r="A51" s="78"/>
      <c r="B51" s="79">
        <v>45</v>
      </c>
      <c r="C51" s="54" t="s">
        <v>46</v>
      </c>
      <c r="D51" s="81">
        <v>1</v>
      </c>
      <c r="E51" s="55" t="s">
        <v>13</v>
      </c>
      <c r="F51" s="54" t="s">
        <v>186</v>
      </c>
      <c r="G51" s="7">
        <f t="shared" si="0"/>
        <v>9</v>
      </c>
      <c r="H51" s="56">
        <v>9</v>
      </c>
      <c r="I51" s="25">
        <v>3.5</v>
      </c>
      <c r="J51" s="26">
        <f t="shared" si="5"/>
        <v>3.5</v>
      </c>
      <c r="K51" s="47" t="str">
        <f t="shared" si="6"/>
        <v>VYHOVUJE</v>
      </c>
      <c r="L51" s="128"/>
      <c r="M51" s="134"/>
      <c r="N51" s="128"/>
      <c r="O51" s="128"/>
      <c r="P51" s="131"/>
    </row>
    <row r="52" spans="1:16" ht="48.75" customHeight="1" x14ac:dyDescent="0.25">
      <c r="A52" s="78"/>
      <c r="B52" s="79">
        <v>46</v>
      </c>
      <c r="C52" s="54" t="s">
        <v>47</v>
      </c>
      <c r="D52" s="81">
        <v>1</v>
      </c>
      <c r="E52" s="55" t="s">
        <v>12</v>
      </c>
      <c r="F52" s="54" t="s">
        <v>148</v>
      </c>
      <c r="G52" s="7">
        <f t="shared" si="0"/>
        <v>8</v>
      </c>
      <c r="H52" s="56">
        <v>8</v>
      </c>
      <c r="I52" s="25">
        <v>6.65</v>
      </c>
      <c r="J52" s="26">
        <f t="shared" si="5"/>
        <v>6.65</v>
      </c>
      <c r="K52" s="47" t="str">
        <f t="shared" si="6"/>
        <v>VYHOVUJE</v>
      </c>
      <c r="L52" s="128"/>
      <c r="M52" s="134"/>
      <c r="N52" s="128"/>
      <c r="O52" s="128"/>
      <c r="P52" s="131"/>
    </row>
    <row r="53" spans="1:16" ht="53.25" customHeight="1" x14ac:dyDescent="0.25">
      <c r="A53" s="78"/>
      <c r="B53" s="79">
        <v>47</v>
      </c>
      <c r="C53" s="54" t="s">
        <v>187</v>
      </c>
      <c r="D53" s="81">
        <v>4</v>
      </c>
      <c r="E53" s="55" t="s">
        <v>13</v>
      </c>
      <c r="F53" s="54" t="s">
        <v>188</v>
      </c>
      <c r="G53" s="7">
        <f t="shared" si="0"/>
        <v>48</v>
      </c>
      <c r="H53" s="56">
        <v>12</v>
      </c>
      <c r="I53" s="25">
        <v>7.4</v>
      </c>
      <c r="J53" s="26">
        <f t="shared" si="5"/>
        <v>29.6</v>
      </c>
      <c r="K53" s="47" t="str">
        <f t="shared" si="6"/>
        <v>VYHOVUJE</v>
      </c>
      <c r="L53" s="128"/>
      <c r="M53" s="134"/>
      <c r="N53" s="128"/>
      <c r="O53" s="128"/>
      <c r="P53" s="131"/>
    </row>
    <row r="54" spans="1:16" ht="56.25" customHeight="1" x14ac:dyDescent="0.25">
      <c r="A54" s="78"/>
      <c r="B54" s="79">
        <v>48</v>
      </c>
      <c r="C54" s="54" t="s">
        <v>48</v>
      </c>
      <c r="D54" s="81">
        <v>2</v>
      </c>
      <c r="E54" s="55" t="s">
        <v>49</v>
      </c>
      <c r="F54" s="54" t="s">
        <v>189</v>
      </c>
      <c r="G54" s="7">
        <f t="shared" si="0"/>
        <v>64</v>
      </c>
      <c r="H54" s="56">
        <v>32</v>
      </c>
      <c r="I54" s="25">
        <v>26.4</v>
      </c>
      <c r="J54" s="26">
        <f t="shared" si="5"/>
        <v>52.8</v>
      </c>
      <c r="K54" s="47" t="str">
        <f t="shared" si="6"/>
        <v>VYHOVUJE</v>
      </c>
      <c r="L54" s="128"/>
      <c r="M54" s="134"/>
      <c r="N54" s="128"/>
      <c r="O54" s="128"/>
      <c r="P54" s="131"/>
    </row>
    <row r="55" spans="1:16" ht="72" customHeight="1" x14ac:dyDescent="0.25">
      <c r="A55" s="78"/>
      <c r="B55" s="79">
        <v>49</v>
      </c>
      <c r="C55" s="54" t="s">
        <v>51</v>
      </c>
      <c r="D55" s="81">
        <v>2</v>
      </c>
      <c r="E55" s="55" t="s">
        <v>49</v>
      </c>
      <c r="F55" s="54" t="s">
        <v>190</v>
      </c>
      <c r="G55" s="7">
        <f t="shared" si="0"/>
        <v>68</v>
      </c>
      <c r="H55" s="56">
        <v>34</v>
      </c>
      <c r="I55" s="25">
        <v>27.85</v>
      </c>
      <c r="J55" s="26">
        <f t="shared" si="5"/>
        <v>55.7</v>
      </c>
      <c r="K55" s="47" t="str">
        <f t="shared" si="6"/>
        <v>VYHOVUJE</v>
      </c>
      <c r="L55" s="128"/>
      <c r="M55" s="134"/>
      <c r="N55" s="128"/>
      <c r="O55" s="128"/>
      <c r="P55" s="131"/>
    </row>
    <row r="56" spans="1:16" ht="57" customHeight="1" x14ac:dyDescent="0.25">
      <c r="A56" s="78"/>
      <c r="B56" s="79">
        <v>50</v>
      </c>
      <c r="C56" s="54" t="s">
        <v>52</v>
      </c>
      <c r="D56" s="81">
        <v>1</v>
      </c>
      <c r="E56" s="55" t="s">
        <v>49</v>
      </c>
      <c r="F56" s="54" t="s">
        <v>191</v>
      </c>
      <c r="G56" s="7">
        <f t="shared" si="0"/>
        <v>45</v>
      </c>
      <c r="H56" s="56">
        <v>45</v>
      </c>
      <c r="I56" s="25">
        <v>41.1</v>
      </c>
      <c r="J56" s="26">
        <f t="shared" si="5"/>
        <v>41.1</v>
      </c>
      <c r="K56" s="47" t="str">
        <f t="shared" si="6"/>
        <v>VYHOVUJE</v>
      </c>
      <c r="L56" s="128"/>
      <c r="M56" s="134"/>
      <c r="N56" s="128"/>
      <c r="O56" s="128"/>
      <c r="P56" s="131"/>
    </row>
    <row r="57" spans="1:16" ht="35.1" customHeight="1" x14ac:dyDescent="0.25">
      <c r="A57" s="78"/>
      <c r="B57" s="79">
        <v>51</v>
      </c>
      <c r="C57" s="54" t="s">
        <v>53</v>
      </c>
      <c r="D57" s="81">
        <v>1</v>
      </c>
      <c r="E57" s="55" t="s">
        <v>49</v>
      </c>
      <c r="F57" s="54" t="s">
        <v>192</v>
      </c>
      <c r="G57" s="7">
        <f t="shared" si="0"/>
        <v>46</v>
      </c>
      <c r="H57" s="56">
        <v>46</v>
      </c>
      <c r="I57" s="25">
        <v>41.9</v>
      </c>
      <c r="J57" s="26">
        <f t="shared" si="5"/>
        <v>41.9</v>
      </c>
      <c r="K57" s="47" t="str">
        <f t="shared" si="6"/>
        <v>VYHOVUJE</v>
      </c>
      <c r="L57" s="128"/>
      <c r="M57" s="134"/>
      <c r="N57" s="128"/>
      <c r="O57" s="128"/>
      <c r="P57" s="131"/>
    </row>
    <row r="58" spans="1:16" ht="35.1" customHeight="1" x14ac:dyDescent="0.25">
      <c r="A58" s="78"/>
      <c r="B58" s="79">
        <v>52</v>
      </c>
      <c r="C58" s="54" t="s">
        <v>193</v>
      </c>
      <c r="D58" s="81">
        <v>2</v>
      </c>
      <c r="E58" s="55" t="s">
        <v>13</v>
      </c>
      <c r="F58" s="54" t="s">
        <v>194</v>
      </c>
      <c r="G58" s="7">
        <f t="shared" si="0"/>
        <v>24</v>
      </c>
      <c r="H58" s="56">
        <v>12</v>
      </c>
      <c r="I58" s="25">
        <v>10.4</v>
      </c>
      <c r="J58" s="26">
        <f t="shared" si="5"/>
        <v>20.8</v>
      </c>
      <c r="K58" s="47" t="str">
        <f t="shared" si="6"/>
        <v>VYHOVUJE</v>
      </c>
      <c r="L58" s="128"/>
      <c r="M58" s="134"/>
      <c r="N58" s="128"/>
      <c r="O58" s="128"/>
      <c r="P58" s="131"/>
    </row>
    <row r="59" spans="1:16" ht="35.1" customHeight="1" x14ac:dyDescent="0.25">
      <c r="A59" s="78"/>
      <c r="B59" s="79">
        <v>53</v>
      </c>
      <c r="C59" s="54" t="s">
        <v>54</v>
      </c>
      <c r="D59" s="81">
        <v>1</v>
      </c>
      <c r="E59" s="55" t="s">
        <v>13</v>
      </c>
      <c r="F59" s="54" t="s">
        <v>195</v>
      </c>
      <c r="G59" s="7">
        <f t="shared" si="0"/>
        <v>30</v>
      </c>
      <c r="H59" s="56">
        <v>30</v>
      </c>
      <c r="I59" s="25">
        <v>18.2</v>
      </c>
      <c r="J59" s="26">
        <f t="shared" si="5"/>
        <v>18.2</v>
      </c>
      <c r="K59" s="47" t="str">
        <f t="shared" si="6"/>
        <v>VYHOVUJE</v>
      </c>
      <c r="L59" s="128"/>
      <c r="M59" s="134"/>
      <c r="N59" s="128"/>
      <c r="O59" s="128"/>
      <c r="P59" s="131"/>
    </row>
    <row r="60" spans="1:16" ht="35.1" customHeight="1" x14ac:dyDescent="0.25">
      <c r="A60" s="78"/>
      <c r="B60" s="79">
        <v>54</v>
      </c>
      <c r="C60" s="54" t="s">
        <v>196</v>
      </c>
      <c r="D60" s="81">
        <v>1</v>
      </c>
      <c r="E60" s="55" t="s">
        <v>13</v>
      </c>
      <c r="F60" s="54" t="s">
        <v>197</v>
      </c>
      <c r="G60" s="7">
        <f t="shared" si="0"/>
        <v>135</v>
      </c>
      <c r="H60" s="56">
        <v>135</v>
      </c>
      <c r="I60" s="25">
        <v>98.05</v>
      </c>
      <c r="J60" s="26">
        <f t="shared" si="5"/>
        <v>98.05</v>
      </c>
      <c r="K60" s="47" t="str">
        <f t="shared" si="6"/>
        <v>VYHOVUJE</v>
      </c>
      <c r="L60" s="128"/>
      <c r="M60" s="134"/>
      <c r="N60" s="128"/>
      <c r="O60" s="128"/>
      <c r="P60" s="131"/>
    </row>
    <row r="61" spans="1:16" ht="42" customHeight="1" x14ac:dyDescent="0.25">
      <c r="A61" s="78"/>
      <c r="B61" s="79">
        <v>55</v>
      </c>
      <c r="C61" s="54" t="s">
        <v>55</v>
      </c>
      <c r="D61" s="81">
        <v>1</v>
      </c>
      <c r="E61" s="55" t="s">
        <v>13</v>
      </c>
      <c r="F61" s="54" t="s">
        <v>198</v>
      </c>
      <c r="G61" s="7">
        <f t="shared" si="0"/>
        <v>130</v>
      </c>
      <c r="H61" s="56">
        <v>130</v>
      </c>
      <c r="I61" s="25">
        <v>95.8</v>
      </c>
      <c r="J61" s="26">
        <f t="shared" si="5"/>
        <v>95.8</v>
      </c>
      <c r="K61" s="47" t="str">
        <f t="shared" si="6"/>
        <v>VYHOVUJE</v>
      </c>
      <c r="L61" s="128"/>
      <c r="M61" s="134"/>
      <c r="N61" s="128"/>
      <c r="O61" s="128"/>
      <c r="P61" s="131"/>
    </row>
    <row r="62" spans="1:16" ht="35.1" customHeight="1" x14ac:dyDescent="0.25">
      <c r="A62" s="78"/>
      <c r="B62" s="79">
        <v>56</v>
      </c>
      <c r="C62" s="54" t="s">
        <v>199</v>
      </c>
      <c r="D62" s="81">
        <v>1</v>
      </c>
      <c r="E62" s="55" t="s">
        <v>13</v>
      </c>
      <c r="F62" s="54" t="s">
        <v>200</v>
      </c>
      <c r="G62" s="7">
        <f t="shared" si="0"/>
        <v>80</v>
      </c>
      <c r="H62" s="56">
        <v>80</v>
      </c>
      <c r="I62" s="25">
        <v>23</v>
      </c>
      <c r="J62" s="26">
        <f t="shared" si="5"/>
        <v>23</v>
      </c>
      <c r="K62" s="47" t="str">
        <f t="shared" si="6"/>
        <v>VYHOVUJE</v>
      </c>
      <c r="L62" s="128"/>
      <c r="M62" s="134"/>
      <c r="N62" s="128"/>
      <c r="O62" s="128"/>
      <c r="P62" s="131"/>
    </row>
    <row r="63" spans="1:16" ht="35.1" customHeight="1" x14ac:dyDescent="0.25">
      <c r="A63" s="78"/>
      <c r="B63" s="79">
        <v>57</v>
      </c>
      <c r="C63" s="54" t="s">
        <v>56</v>
      </c>
      <c r="D63" s="81">
        <v>2</v>
      </c>
      <c r="E63" s="55" t="s">
        <v>12</v>
      </c>
      <c r="F63" s="54" t="s">
        <v>201</v>
      </c>
      <c r="G63" s="7">
        <f t="shared" si="0"/>
        <v>18</v>
      </c>
      <c r="H63" s="56">
        <v>9</v>
      </c>
      <c r="I63" s="25">
        <v>8.0500000000000007</v>
      </c>
      <c r="J63" s="26">
        <f t="shared" si="5"/>
        <v>16.100000000000001</v>
      </c>
      <c r="K63" s="47" t="str">
        <f t="shared" si="6"/>
        <v>VYHOVUJE</v>
      </c>
      <c r="L63" s="128"/>
      <c r="M63" s="134"/>
      <c r="N63" s="128"/>
      <c r="O63" s="128"/>
      <c r="P63" s="131"/>
    </row>
    <row r="64" spans="1:16" ht="35.1" customHeight="1" x14ac:dyDescent="0.25">
      <c r="A64" s="78"/>
      <c r="B64" s="79">
        <v>58</v>
      </c>
      <c r="C64" s="54" t="s">
        <v>57</v>
      </c>
      <c r="D64" s="81">
        <v>2</v>
      </c>
      <c r="E64" s="55" t="s">
        <v>12</v>
      </c>
      <c r="F64" s="54" t="s">
        <v>201</v>
      </c>
      <c r="G64" s="7">
        <f t="shared" si="0"/>
        <v>12</v>
      </c>
      <c r="H64" s="56">
        <v>6</v>
      </c>
      <c r="I64" s="25">
        <v>5.9</v>
      </c>
      <c r="J64" s="26">
        <f t="shared" si="5"/>
        <v>11.8</v>
      </c>
      <c r="K64" s="47" t="str">
        <f t="shared" si="6"/>
        <v>VYHOVUJE</v>
      </c>
      <c r="L64" s="128"/>
      <c r="M64" s="134"/>
      <c r="N64" s="128"/>
      <c r="O64" s="128"/>
      <c r="P64" s="131"/>
    </row>
    <row r="65" spans="1:16" ht="35.1" customHeight="1" x14ac:dyDescent="0.25">
      <c r="A65" s="78"/>
      <c r="B65" s="79">
        <v>59</v>
      </c>
      <c r="C65" s="54" t="s">
        <v>58</v>
      </c>
      <c r="D65" s="81">
        <v>1</v>
      </c>
      <c r="E65" s="55" t="s">
        <v>12</v>
      </c>
      <c r="F65" s="54" t="s">
        <v>202</v>
      </c>
      <c r="G65" s="7">
        <f t="shared" si="0"/>
        <v>15</v>
      </c>
      <c r="H65" s="56">
        <v>15</v>
      </c>
      <c r="I65" s="25">
        <v>10.15</v>
      </c>
      <c r="J65" s="26">
        <f t="shared" si="5"/>
        <v>10.15</v>
      </c>
      <c r="K65" s="47" t="str">
        <f t="shared" si="6"/>
        <v>VYHOVUJE</v>
      </c>
      <c r="L65" s="128"/>
      <c r="M65" s="134"/>
      <c r="N65" s="128"/>
      <c r="O65" s="128"/>
      <c r="P65" s="131"/>
    </row>
    <row r="66" spans="1:16" ht="52.5" customHeight="1" x14ac:dyDescent="0.25">
      <c r="A66" s="78"/>
      <c r="B66" s="79">
        <v>60</v>
      </c>
      <c r="C66" s="54" t="s">
        <v>59</v>
      </c>
      <c r="D66" s="81">
        <v>6</v>
      </c>
      <c r="E66" s="55" t="s">
        <v>13</v>
      </c>
      <c r="F66" s="54" t="s">
        <v>203</v>
      </c>
      <c r="G66" s="7">
        <f t="shared" si="0"/>
        <v>270</v>
      </c>
      <c r="H66" s="56">
        <v>45</v>
      </c>
      <c r="I66" s="25">
        <v>34.75</v>
      </c>
      <c r="J66" s="26">
        <f t="shared" si="5"/>
        <v>208.5</v>
      </c>
      <c r="K66" s="47" t="str">
        <f t="shared" si="6"/>
        <v>VYHOVUJE</v>
      </c>
      <c r="L66" s="128"/>
      <c r="M66" s="134"/>
      <c r="N66" s="128"/>
      <c r="O66" s="128"/>
      <c r="P66" s="131"/>
    </row>
    <row r="67" spans="1:16" ht="53.25" customHeight="1" x14ac:dyDescent="0.25">
      <c r="A67" s="78"/>
      <c r="B67" s="79">
        <v>61</v>
      </c>
      <c r="C67" s="54" t="s">
        <v>60</v>
      </c>
      <c r="D67" s="81">
        <v>1</v>
      </c>
      <c r="E67" s="55" t="s">
        <v>13</v>
      </c>
      <c r="F67" s="54" t="s">
        <v>204</v>
      </c>
      <c r="G67" s="7">
        <f t="shared" si="0"/>
        <v>80</v>
      </c>
      <c r="H67" s="56">
        <v>80</v>
      </c>
      <c r="I67" s="25">
        <v>80</v>
      </c>
      <c r="J67" s="26">
        <f t="shared" si="5"/>
        <v>80</v>
      </c>
      <c r="K67" s="47" t="str">
        <f t="shared" si="6"/>
        <v>VYHOVUJE</v>
      </c>
      <c r="L67" s="128"/>
      <c r="M67" s="134"/>
      <c r="N67" s="128"/>
      <c r="O67" s="128"/>
      <c r="P67" s="131"/>
    </row>
    <row r="68" spans="1:16" ht="35.1" customHeight="1" x14ac:dyDescent="0.25">
      <c r="A68" s="78"/>
      <c r="B68" s="79">
        <v>62</v>
      </c>
      <c r="C68" s="54" t="s">
        <v>61</v>
      </c>
      <c r="D68" s="81">
        <v>1</v>
      </c>
      <c r="E68" s="55" t="s">
        <v>13</v>
      </c>
      <c r="F68" s="54" t="s">
        <v>205</v>
      </c>
      <c r="G68" s="7">
        <f t="shared" si="0"/>
        <v>53</v>
      </c>
      <c r="H68" s="56">
        <v>53</v>
      </c>
      <c r="I68" s="25">
        <v>53</v>
      </c>
      <c r="J68" s="26">
        <f t="shared" si="5"/>
        <v>53</v>
      </c>
      <c r="K68" s="47" t="str">
        <f t="shared" si="6"/>
        <v>VYHOVUJE</v>
      </c>
      <c r="L68" s="128"/>
      <c r="M68" s="134"/>
      <c r="N68" s="128"/>
      <c r="O68" s="128"/>
      <c r="P68" s="131"/>
    </row>
    <row r="69" spans="1:16" ht="35.1" customHeight="1" x14ac:dyDescent="0.25">
      <c r="A69" s="78"/>
      <c r="B69" s="79">
        <v>63</v>
      </c>
      <c r="C69" s="54" t="s">
        <v>62</v>
      </c>
      <c r="D69" s="81">
        <v>1</v>
      </c>
      <c r="E69" s="55"/>
      <c r="F69" s="54" t="s">
        <v>206</v>
      </c>
      <c r="G69" s="7">
        <f t="shared" si="0"/>
        <v>40</v>
      </c>
      <c r="H69" s="56">
        <v>40</v>
      </c>
      <c r="I69" s="25">
        <v>21.5</v>
      </c>
      <c r="J69" s="26">
        <f t="shared" si="5"/>
        <v>21.5</v>
      </c>
      <c r="K69" s="47" t="str">
        <f t="shared" si="6"/>
        <v>VYHOVUJE</v>
      </c>
      <c r="L69" s="128"/>
      <c r="M69" s="134"/>
      <c r="N69" s="128"/>
      <c r="O69" s="128"/>
      <c r="P69" s="131"/>
    </row>
    <row r="70" spans="1:16" ht="47.25" customHeight="1" x14ac:dyDescent="0.25">
      <c r="A70" s="78"/>
      <c r="B70" s="79">
        <v>64</v>
      </c>
      <c r="C70" s="54" t="s">
        <v>63</v>
      </c>
      <c r="D70" s="81">
        <v>2</v>
      </c>
      <c r="E70" s="55" t="s">
        <v>12</v>
      </c>
      <c r="F70" s="54" t="s">
        <v>207</v>
      </c>
      <c r="G70" s="7">
        <f t="shared" si="0"/>
        <v>220</v>
      </c>
      <c r="H70" s="56">
        <v>110</v>
      </c>
      <c r="I70" s="25">
        <v>73.150000000000006</v>
      </c>
      <c r="J70" s="26">
        <f t="shared" si="5"/>
        <v>146.30000000000001</v>
      </c>
      <c r="K70" s="47" t="str">
        <f t="shared" si="6"/>
        <v>VYHOVUJE</v>
      </c>
      <c r="L70" s="128"/>
      <c r="M70" s="134"/>
      <c r="N70" s="128"/>
      <c r="O70" s="128"/>
      <c r="P70" s="131"/>
    </row>
    <row r="71" spans="1:16" ht="36" customHeight="1" x14ac:dyDescent="0.25">
      <c r="A71" s="78"/>
      <c r="B71" s="79">
        <v>65</v>
      </c>
      <c r="C71" s="54" t="s">
        <v>64</v>
      </c>
      <c r="D71" s="81">
        <v>1</v>
      </c>
      <c r="E71" s="55" t="s">
        <v>13</v>
      </c>
      <c r="F71" s="54" t="s">
        <v>208</v>
      </c>
      <c r="G71" s="7">
        <f t="shared" ref="G71:G134" si="7">D71*H71</f>
        <v>700</v>
      </c>
      <c r="H71" s="56">
        <v>700</v>
      </c>
      <c r="I71" s="25">
        <v>700</v>
      </c>
      <c r="J71" s="26">
        <f t="shared" si="5"/>
        <v>700</v>
      </c>
      <c r="K71" s="47" t="str">
        <f t="shared" si="6"/>
        <v>VYHOVUJE</v>
      </c>
      <c r="L71" s="128"/>
      <c r="M71" s="134"/>
      <c r="N71" s="128"/>
      <c r="O71" s="128"/>
      <c r="P71" s="131"/>
    </row>
    <row r="72" spans="1:16" ht="48.75" customHeight="1" x14ac:dyDescent="0.25">
      <c r="A72" s="78"/>
      <c r="B72" s="79">
        <v>66</v>
      </c>
      <c r="C72" s="54" t="s">
        <v>65</v>
      </c>
      <c r="D72" s="81">
        <v>2</v>
      </c>
      <c r="E72" s="55" t="s">
        <v>13</v>
      </c>
      <c r="F72" s="54" t="s">
        <v>209</v>
      </c>
      <c r="G72" s="7">
        <f t="shared" si="7"/>
        <v>140</v>
      </c>
      <c r="H72" s="56">
        <v>70</v>
      </c>
      <c r="I72" s="25">
        <v>70</v>
      </c>
      <c r="J72" s="26">
        <f t="shared" si="5"/>
        <v>140</v>
      </c>
      <c r="K72" s="47" t="str">
        <f t="shared" si="6"/>
        <v>VYHOVUJE</v>
      </c>
      <c r="L72" s="128"/>
      <c r="M72" s="134"/>
      <c r="N72" s="128"/>
      <c r="O72" s="128"/>
      <c r="P72" s="131"/>
    </row>
    <row r="73" spans="1:16" ht="48.75" customHeight="1" x14ac:dyDescent="0.25">
      <c r="A73" s="78"/>
      <c r="B73" s="79">
        <v>67</v>
      </c>
      <c r="C73" s="54" t="s">
        <v>66</v>
      </c>
      <c r="D73" s="81">
        <v>2</v>
      </c>
      <c r="E73" s="55" t="s">
        <v>13</v>
      </c>
      <c r="F73" s="54" t="s">
        <v>209</v>
      </c>
      <c r="G73" s="7">
        <f t="shared" si="7"/>
        <v>170</v>
      </c>
      <c r="H73" s="56">
        <v>85</v>
      </c>
      <c r="I73" s="25">
        <v>85</v>
      </c>
      <c r="J73" s="26">
        <f t="shared" si="5"/>
        <v>170</v>
      </c>
      <c r="K73" s="47" t="str">
        <f t="shared" si="6"/>
        <v>VYHOVUJE</v>
      </c>
      <c r="L73" s="128"/>
      <c r="M73" s="134"/>
      <c r="N73" s="128"/>
      <c r="O73" s="128"/>
      <c r="P73" s="131"/>
    </row>
    <row r="74" spans="1:16" ht="48.75" customHeight="1" x14ac:dyDescent="0.25">
      <c r="A74" s="78"/>
      <c r="B74" s="79">
        <v>68</v>
      </c>
      <c r="C74" s="54" t="s">
        <v>67</v>
      </c>
      <c r="D74" s="81">
        <v>2</v>
      </c>
      <c r="E74" s="55" t="s">
        <v>13</v>
      </c>
      <c r="F74" s="54" t="s">
        <v>210</v>
      </c>
      <c r="G74" s="7">
        <f t="shared" si="7"/>
        <v>120</v>
      </c>
      <c r="H74" s="56">
        <v>60</v>
      </c>
      <c r="I74" s="25">
        <v>42.15</v>
      </c>
      <c r="J74" s="26">
        <f t="shared" si="5"/>
        <v>84.3</v>
      </c>
      <c r="K74" s="47" t="str">
        <f t="shared" si="6"/>
        <v>VYHOVUJE</v>
      </c>
      <c r="L74" s="128"/>
      <c r="M74" s="134"/>
      <c r="N74" s="128"/>
      <c r="O74" s="128"/>
      <c r="P74" s="131"/>
    </row>
    <row r="75" spans="1:16" ht="35.1" customHeight="1" x14ac:dyDescent="0.25">
      <c r="A75" s="78"/>
      <c r="B75" s="79">
        <v>69</v>
      </c>
      <c r="C75" s="54" t="s">
        <v>68</v>
      </c>
      <c r="D75" s="81">
        <v>1</v>
      </c>
      <c r="E75" s="55" t="s">
        <v>13</v>
      </c>
      <c r="F75" s="54" t="s">
        <v>211</v>
      </c>
      <c r="G75" s="7">
        <f t="shared" si="7"/>
        <v>12</v>
      </c>
      <c r="H75" s="56">
        <v>12</v>
      </c>
      <c r="I75" s="25">
        <v>7</v>
      </c>
      <c r="J75" s="26">
        <f t="shared" si="5"/>
        <v>7</v>
      </c>
      <c r="K75" s="47" t="str">
        <f t="shared" si="6"/>
        <v>VYHOVUJE</v>
      </c>
      <c r="L75" s="128"/>
      <c r="M75" s="134"/>
      <c r="N75" s="128"/>
      <c r="O75" s="128"/>
      <c r="P75" s="131"/>
    </row>
    <row r="76" spans="1:16" ht="35.1" customHeight="1" x14ac:dyDescent="0.25">
      <c r="A76" s="78"/>
      <c r="B76" s="79">
        <v>70</v>
      </c>
      <c r="C76" s="54" t="s">
        <v>212</v>
      </c>
      <c r="D76" s="81">
        <v>2</v>
      </c>
      <c r="E76" s="55" t="s">
        <v>13</v>
      </c>
      <c r="F76" s="54" t="s">
        <v>213</v>
      </c>
      <c r="G76" s="7">
        <f t="shared" si="7"/>
        <v>36</v>
      </c>
      <c r="H76" s="56">
        <v>18</v>
      </c>
      <c r="I76" s="25">
        <v>13.05</v>
      </c>
      <c r="J76" s="26">
        <f t="shared" si="5"/>
        <v>26.1</v>
      </c>
      <c r="K76" s="47" t="str">
        <f t="shared" si="6"/>
        <v>VYHOVUJE</v>
      </c>
      <c r="L76" s="128"/>
      <c r="M76" s="134"/>
      <c r="N76" s="128"/>
      <c r="O76" s="128"/>
      <c r="P76" s="131"/>
    </row>
    <row r="77" spans="1:16" ht="35.1" customHeight="1" thickBot="1" x14ac:dyDescent="0.3">
      <c r="A77" s="78"/>
      <c r="B77" s="84">
        <v>71</v>
      </c>
      <c r="C77" s="60" t="s">
        <v>69</v>
      </c>
      <c r="D77" s="86">
        <v>1</v>
      </c>
      <c r="E77" s="61" t="s">
        <v>13</v>
      </c>
      <c r="F77" s="60" t="s">
        <v>214</v>
      </c>
      <c r="G77" s="8">
        <f t="shared" si="7"/>
        <v>10</v>
      </c>
      <c r="H77" s="62">
        <v>10</v>
      </c>
      <c r="I77" s="29">
        <v>5.6</v>
      </c>
      <c r="J77" s="30">
        <f t="shared" si="5"/>
        <v>5.6</v>
      </c>
      <c r="K77" s="52" t="str">
        <f t="shared" si="6"/>
        <v>VYHOVUJE</v>
      </c>
      <c r="L77" s="129"/>
      <c r="M77" s="135"/>
      <c r="N77" s="129"/>
      <c r="O77" s="129"/>
      <c r="P77" s="132"/>
    </row>
    <row r="78" spans="1:16" ht="60.75" customHeight="1" thickTop="1" x14ac:dyDescent="0.25">
      <c r="A78" s="89"/>
      <c r="B78" s="97">
        <v>72</v>
      </c>
      <c r="C78" s="54" t="s">
        <v>215</v>
      </c>
      <c r="D78" s="81">
        <v>6</v>
      </c>
      <c r="E78" s="55" t="s">
        <v>13</v>
      </c>
      <c r="F78" s="54" t="s">
        <v>218</v>
      </c>
      <c r="G78" s="42">
        <f t="shared" si="7"/>
        <v>240</v>
      </c>
      <c r="H78" s="56">
        <v>40</v>
      </c>
      <c r="I78" s="27">
        <v>32.5</v>
      </c>
      <c r="J78" s="28">
        <f t="shared" si="5"/>
        <v>195</v>
      </c>
      <c r="K78" s="34" t="str">
        <f t="shared" si="6"/>
        <v>VYHOVUJE</v>
      </c>
      <c r="L78" s="127" t="s">
        <v>119</v>
      </c>
      <c r="M78" s="133" t="s">
        <v>118</v>
      </c>
      <c r="N78" s="127"/>
      <c r="O78" s="133" t="s">
        <v>132</v>
      </c>
      <c r="P78" s="136" t="s">
        <v>133</v>
      </c>
    </row>
    <row r="79" spans="1:16" ht="48.75" customHeight="1" x14ac:dyDescent="0.25">
      <c r="A79" s="78"/>
      <c r="B79" s="79">
        <v>73</v>
      </c>
      <c r="C79" s="54" t="s">
        <v>216</v>
      </c>
      <c r="D79" s="81">
        <v>4</v>
      </c>
      <c r="E79" s="55" t="s">
        <v>13</v>
      </c>
      <c r="F79" s="54" t="s">
        <v>217</v>
      </c>
      <c r="G79" s="7">
        <f t="shared" si="7"/>
        <v>48</v>
      </c>
      <c r="H79" s="56">
        <v>12</v>
      </c>
      <c r="I79" s="25">
        <v>4.8</v>
      </c>
      <c r="J79" s="26">
        <f t="shared" si="5"/>
        <v>19.2</v>
      </c>
      <c r="K79" s="34" t="str">
        <f t="shared" si="6"/>
        <v>VYHOVUJE</v>
      </c>
      <c r="L79" s="128"/>
      <c r="M79" s="134"/>
      <c r="N79" s="128"/>
      <c r="O79" s="134"/>
      <c r="P79" s="137"/>
    </row>
    <row r="80" spans="1:16" ht="47.25" customHeight="1" x14ac:dyDescent="0.25">
      <c r="A80" s="78"/>
      <c r="B80" s="79">
        <v>74</v>
      </c>
      <c r="C80" s="54" t="s">
        <v>219</v>
      </c>
      <c r="D80" s="81">
        <v>4</v>
      </c>
      <c r="E80" s="55" t="s">
        <v>13</v>
      </c>
      <c r="F80" s="54" t="s">
        <v>217</v>
      </c>
      <c r="G80" s="7">
        <f t="shared" si="7"/>
        <v>60</v>
      </c>
      <c r="H80" s="56">
        <v>15</v>
      </c>
      <c r="I80" s="25">
        <v>6.25</v>
      </c>
      <c r="J80" s="26">
        <f t="shared" si="5"/>
        <v>25</v>
      </c>
      <c r="K80" s="34" t="str">
        <f t="shared" si="6"/>
        <v>VYHOVUJE</v>
      </c>
      <c r="L80" s="128"/>
      <c r="M80" s="134"/>
      <c r="N80" s="128"/>
      <c r="O80" s="134"/>
      <c r="P80" s="137"/>
    </row>
    <row r="81" spans="1:16" ht="35.1" customHeight="1" x14ac:dyDescent="0.25">
      <c r="A81" s="78"/>
      <c r="B81" s="79">
        <v>75</v>
      </c>
      <c r="C81" s="54" t="s">
        <v>71</v>
      </c>
      <c r="D81" s="81">
        <v>5</v>
      </c>
      <c r="E81" s="55" t="s">
        <v>13</v>
      </c>
      <c r="F81" s="54" t="s">
        <v>220</v>
      </c>
      <c r="G81" s="7">
        <f t="shared" si="7"/>
        <v>45</v>
      </c>
      <c r="H81" s="56">
        <v>9</v>
      </c>
      <c r="I81" s="25">
        <v>6.65</v>
      </c>
      <c r="J81" s="26">
        <f t="shared" si="5"/>
        <v>33.25</v>
      </c>
      <c r="K81" s="34" t="str">
        <f t="shared" si="6"/>
        <v>VYHOVUJE</v>
      </c>
      <c r="L81" s="128"/>
      <c r="M81" s="134"/>
      <c r="N81" s="128"/>
      <c r="O81" s="134"/>
      <c r="P81" s="137"/>
    </row>
    <row r="82" spans="1:16" ht="35.1" customHeight="1" x14ac:dyDescent="0.25">
      <c r="A82" s="78"/>
      <c r="B82" s="79">
        <v>76</v>
      </c>
      <c r="C82" s="54" t="s">
        <v>72</v>
      </c>
      <c r="D82" s="81">
        <v>5</v>
      </c>
      <c r="E82" s="55" t="s">
        <v>13</v>
      </c>
      <c r="F82" s="54" t="s">
        <v>220</v>
      </c>
      <c r="G82" s="7">
        <f t="shared" si="7"/>
        <v>70</v>
      </c>
      <c r="H82" s="56">
        <v>14</v>
      </c>
      <c r="I82" s="25">
        <v>10.199999999999999</v>
      </c>
      <c r="J82" s="26">
        <f t="shared" si="5"/>
        <v>51</v>
      </c>
      <c r="K82" s="34" t="str">
        <f t="shared" si="6"/>
        <v>VYHOVUJE</v>
      </c>
      <c r="L82" s="128"/>
      <c r="M82" s="134"/>
      <c r="N82" s="128"/>
      <c r="O82" s="134"/>
      <c r="P82" s="137"/>
    </row>
    <row r="83" spans="1:16" ht="66.75" customHeight="1" x14ac:dyDescent="0.25">
      <c r="A83" s="78"/>
      <c r="B83" s="79">
        <v>77</v>
      </c>
      <c r="C83" s="54" t="s">
        <v>221</v>
      </c>
      <c r="D83" s="81">
        <v>2</v>
      </c>
      <c r="E83" s="55" t="s">
        <v>13</v>
      </c>
      <c r="F83" s="54" t="s">
        <v>222</v>
      </c>
      <c r="G83" s="7">
        <f t="shared" si="7"/>
        <v>100</v>
      </c>
      <c r="H83" s="56">
        <v>50</v>
      </c>
      <c r="I83" s="25">
        <v>37.299999999999997</v>
      </c>
      <c r="J83" s="26">
        <f t="shared" si="5"/>
        <v>74.599999999999994</v>
      </c>
      <c r="K83" s="34" t="str">
        <f t="shared" si="6"/>
        <v>VYHOVUJE</v>
      </c>
      <c r="L83" s="128"/>
      <c r="M83" s="134"/>
      <c r="N83" s="128"/>
      <c r="O83" s="134"/>
      <c r="P83" s="137"/>
    </row>
    <row r="84" spans="1:16" ht="35.1" customHeight="1" x14ac:dyDescent="0.25">
      <c r="A84" s="78"/>
      <c r="B84" s="79">
        <v>78</v>
      </c>
      <c r="C84" s="54" t="s">
        <v>38</v>
      </c>
      <c r="D84" s="81">
        <v>15</v>
      </c>
      <c r="E84" s="55" t="s">
        <v>12</v>
      </c>
      <c r="F84" s="54" t="s">
        <v>223</v>
      </c>
      <c r="G84" s="7">
        <f t="shared" si="7"/>
        <v>600</v>
      </c>
      <c r="H84" s="56">
        <v>40</v>
      </c>
      <c r="I84" s="25">
        <v>39.700000000000003</v>
      </c>
      <c r="J84" s="26">
        <f t="shared" si="5"/>
        <v>595.5</v>
      </c>
      <c r="K84" s="34" t="str">
        <f t="shared" si="6"/>
        <v>VYHOVUJE</v>
      </c>
      <c r="L84" s="128"/>
      <c r="M84" s="134"/>
      <c r="N84" s="128"/>
      <c r="O84" s="134"/>
      <c r="P84" s="137"/>
    </row>
    <row r="85" spans="1:16" ht="35.1" customHeight="1" x14ac:dyDescent="0.25">
      <c r="A85" s="78"/>
      <c r="B85" s="79">
        <v>79</v>
      </c>
      <c r="C85" s="54" t="s">
        <v>73</v>
      </c>
      <c r="D85" s="81">
        <v>5</v>
      </c>
      <c r="E85" s="55" t="s">
        <v>12</v>
      </c>
      <c r="F85" s="54" t="s">
        <v>224</v>
      </c>
      <c r="G85" s="7">
        <f t="shared" si="7"/>
        <v>145</v>
      </c>
      <c r="H85" s="56">
        <v>29</v>
      </c>
      <c r="I85" s="25">
        <v>29</v>
      </c>
      <c r="J85" s="26">
        <f t="shared" si="5"/>
        <v>145</v>
      </c>
      <c r="K85" s="34" t="str">
        <f t="shared" si="6"/>
        <v>VYHOVUJE</v>
      </c>
      <c r="L85" s="128"/>
      <c r="M85" s="134"/>
      <c r="N85" s="128"/>
      <c r="O85" s="134"/>
      <c r="P85" s="137"/>
    </row>
    <row r="86" spans="1:16" ht="65.099999999999994" customHeight="1" x14ac:dyDescent="0.25">
      <c r="A86" s="78"/>
      <c r="B86" s="79">
        <v>80</v>
      </c>
      <c r="C86" s="54" t="s">
        <v>74</v>
      </c>
      <c r="D86" s="81">
        <v>7</v>
      </c>
      <c r="E86" s="55" t="s">
        <v>13</v>
      </c>
      <c r="F86" s="54" t="s">
        <v>225</v>
      </c>
      <c r="G86" s="7">
        <f t="shared" si="7"/>
        <v>210</v>
      </c>
      <c r="H86" s="56">
        <v>30</v>
      </c>
      <c r="I86" s="25">
        <v>16.5</v>
      </c>
      <c r="J86" s="26">
        <f t="shared" si="5"/>
        <v>115.5</v>
      </c>
      <c r="K86" s="34" t="str">
        <f t="shared" si="6"/>
        <v>VYHOVUJE</v>
      </c>
      <c r="L86" s="128"/>
      <c r="M86" s="134"/>
      <c r="N86" s="128"/>
      <c r="O86" s="134"/>
      <c r="P86" s="137"/>
    </row>
    <row r="87" spans="1:16" ht="65.099999999999994" customHeight="1" x14ac:dyDescent="0.25">
      <c r="A87" s="78"/>
      <c r="B87" s="79">
        <v>81</v>
      </c>
      <c r="C87" s="54" t="s">
        <v>75</v>
      </c>
      <c r="D87" s="81">
        <v>7</v>
      </c>
      <c r="E87" s="55" t="s">
        <v>13</v>
      </c>
      <c r="F87" s="54" t="s">
        <v>225</v>
      </c>
      <c r="G87" s="7">
        <f t="shared" si="7"/>
        <v>210</v>
      </c>
      <c r="H87" s="56">
        <v>30</v>
      </c>
      <c r="I87" s="25">
        <v>25.15</v>
      </c>
      <c r="J87" s="26">
        <f t="shared" si="5"/>
        <v>176.04999999999998</v>
      </c>
      <c r="K87" s="34" t="str">
        <f t="shared" si="6"/>
        <v>VYHOVUJE</v>
      </c>
      <c r="L87" s="128"/>
      <c r="M87" s="134"/>
      <c r="N87" s="128"/>
      <c r="O87" s="134"/>
      <c r="P87" s="137"/>
    </row>
    <row r="88" spans="1:16" ht="65.099999999999994" customHeight="1" x14ac:dyDescent="0.25">
      <c r="A88" s="78"/>
      <c r="B88" s="79">
        <v>82</v>
      </c>
      <c r="C88" s="54" t="s">
        <v>76</v>
      </c>
      <c r="D88" s="81">
        <v>7</v>
      </c>
      <c r="E88" s="55" t="s">
        <v>13</v>
      </c>
      <c r="F88" s="54" t="s">
        <v>225</v>
      </c>
      <c r="G88" s="7">
        <f t="shared" si="7"/>
        <v>210</v>
      </c>
      <c r="H88" s="56">
        <v>30</v>
      </c>
      <c r="I88" s="25">
        <v>16.5</v>
      </c>
      <c r="J88" s="26">
        <f t="shared" si="5"/>
        <v>115.5</v>
      </c>
      <c r="K88" s="34" t="str">
        <f t="shared" si="6"/>
        <v>VYHOVUJE</v>
      </c>
      <c r="L88" s="128"/>
      <c r="M88" s="134"/>
      <c r="N88" s="128"/>
      <c r="O88" s="134"/>
      <c r="P88" s="137"/>
    </row>
    <row r="89" spans="1:16" ht="65.099999999999994" customHeight="1" x14ac:dyDescent="0.25">
      <c r="A89" s="78"/>
      <c r="B89" s="79">
        <v>83</v>
      </c>
      <c r="C89" s="54" t="s">
        <v>77</v>
      </c>
      <c r="D89" s="81">
        <v>7</v>
      </c>
      <c r="E89" s="55" t="s">
        <v>13</v>
      </c>
      <c r="F89" s="54" t="s">
        <v>225</v>
      </c>
      <c r="G89" s="7">
        <f t="shared" si="7"/>
        <v>210</v>
      </c>
      <c r="H89" s="56">
        <v>30</v>
      </c>
      <c r="I89" s="25">
        <v>25.15</v>
      </c>
      <c r="J89" s="26">
        <f t="shared" si="5"/>
        <v>176.04999999999998</v>
      </c>
      <c r="K89" s="34" t="str">
        <f t="shared" si="6"/>
        <v>VYHOVUJE</v>
      </c>
      <c r="L89" s="128"/>
      <c r="M89" s="134"/>
      <c r="N89" s="128"/>
      <c r="O89" s="134"/>
      <c r="P89" s="137"/>
    </row>
    <row r="90" spans="1:16" ht="65.099999999999994" customHeight="1" x14ac:dyDescent="0.25">
      <c r="A90" s="78"/>
      <c r="B90" s="79">
        <v>84</v>
      </c>
      <c r="C90" s="54" t="s">
        <v>78</v>
      </c>
      <c r="D90" s="81">
        <v>7</v>
      </c>
      <c r="E90" s="55" t="s">
        <v>13</v>
      </c>
      <c r="F90" s="54" t="s">
        <v>225</v>
      </c>
      <c r="G90" s="7">
        <f t="shared" si="7"/>
        <v>210</v>
      </c>
      <c r="H90" s="56">
        <v>30</v>
      </c>
      <c r="I90" s="25">
        <v>16.5</v>
      </c>
      <c r="J90" s="26">
        <f t="shared" si="5"/>
        <v>115.5</v>
      </c>
      <c r="K90" s="34" t="str">
        <f t="shared" si="6"/>
        <v>VYHOVUJE</v>
      </c>
      <c r="L90" s="128"/>
      <c r="M90" s="134"/>
      <c r="N90" s="128"/>
      <c r="O90" s="134"/>
      <c r="P90" s="137"/>
    </row>
    <row r="91" spans="1:16" ht="35.1" customHeight="1" x14ac:dyDescent="0.25">
      <c r="A91" s="78"/>
      <c r="B91" s="79">
        <v>85</v>
      </c>
      <c r="C91" s="57" t="s">
        <v>79</v>
      </c>
      <c r="D91" s="81">
        <v>5</v>
      </c>
      <c r="E91" s="55" t="s">
        <v>13</v>
      </c>
      <c r="F91" s="54" t="s">
        <v>226</v>
      </c>
      <c r="G91" s="7">
        <f t="shared" si="7"/>
        <v>60</v>
      </c>
      <c r="H91" s="56">
        <v>12</v>
      </c>
      <c r="I91" s="25">
        <v>9.9499999999999993</v>
      </c>
      <c r="J91" s="26">
        <f t="shared" si="5"/>
        <v>49.75</v>
      </c>
      <c r="K91" s="34" t="str">
        <f t="shared" si="6"/>
        <v>VYHOVUJE</v>
      </c>
      <c r="L91" s="128"/>
      <c r="M91" s="134"/>
      <c r="N91" s="128"/>
      <c r="O91" s="134"/>
      <c r="P91" s="137"/>
    </row>
    <row r="92" spans="1:16" ht="35.1" customHeight="1" x14ac:dyDescent="0.25">
      <c r="A92" s="78"/>
      <c r="B92" s="79">
        <v>86</v>
      </c>
      <c r="C92" s="54" t="s">
        <v>80</v>
      </c>
      <c r="D92" s="81">
        <v>5</v>
      </c>
      <c r="E92" s="55" t="s">
        <v>13</v>
      </c>
      <c r="F92" s="54" t="s">
        <v>145</v>
      </c>
      <c r="G92" s="7">
        <f t="shared" si="7"/>
        <v>15</v>
      </c>
      <c r="H92" s="56">
        <v>3</v>
      </c>
      <c r="I92" s="25">
        <v>2.95</v>
      </c>
      <c r="J92" s="26">
        <f t="shared" si="5"/>
        <v>14.75</v>
      </c>
      <c r="K92" s="34" t="str">
        <f t="shared" si="6"/>
        <v>VYHOVUJE</v>
      </c>
      <c r="L92" s="128"/>
      <c r="M92" s="134"/>
      <c r="N92" s="128"/>
      <c r="O92" s="134"/>
      <c r="P92" s="137"/>
    </row>
    <row r="93" spans="1:16" ht="35.1" customHeight="1" x14ac:dyDescent="0.25">
      <c r="A93" s="78"/>
      <c r="B93" s="79">
        <v>87</v>
      </c>
      <c r="C93" s="54" t="s">
        <v>81</v>
      </c>
      <c r="D93" s="81">
        <v>5</v>
      </c>
      <c r="E93" s="55" t="s">
        <v>13</v>
      </c>
      <c r="F93" s="54" t="s">
        <v>227</v>
      </c>
      <c r="G93" s="7">
        <f t="shared" si="7"/>
        <v>105</v>
      </c>
      <c r="H93" s="56">
        <v>21</v>
      </c>
      <c r="I93" s="25">
        <v>16.7</v>
      </c>
      <c r="J93" s="26">
        <f t="shared" si="5"/>
        <v>83.5</v>
      </c>
      <c r="K93" s="34" t="str">
        <f t="shared" si="6"/>
        <v>VYHOVUJE</v>
      </c>
      <c r="L93" s="128"/>
      <c r="M93" s="134"/>
      <c r="N93" s="128"/>
      <c r="O93" s="134"/>
      <c r="P93" s="137"/>
    </row>
    <row r="94" spans="1:16" ht="35.1" customHeight="1" x14ac:dyDescent="0.25">
      <c r="A94" s="78"/>
      <c r="B94" s="79">
        <v>88</v>
      </c>
      <c r="C94" s="54" t="s">
        <v>82</v>
      </c>
      <c r="D94" s="81">
        <v>5</v>
      </c>
      <c r="E94" s="55" t="s">
        <v>13</v>
      </c>
      <c r="F94" s="54" t="s">
        <v>228</v>
      </c>
      <c r="G94" s="7">
        <f t="shared" si="7"/>
        <v>100</v>
      </c>
      <c r="H94" s="56">
        <v>20</v>
      </c>
      <c r="I94" s="25">
        <v>16.7</v>
      </c>
      <c r="J94" s="26">
        <f t="shared" si="5"/>
        <v>83.5</v>
      </c>
      <c r="K94" s="34" t="str">
        <f t="shared" si="6"/>
        <v>VYHOVUJE</v>
      </c>
      <c r="L94" s="128"/>
      <c r="M94" s="134"/>
      <c r="N94" s="128"/>
      <c r="O94" s="134"/>
      <c r="P94" s="137"/>
    </row>
    <row r="95" spans="1:16" ht="51" customHeight="1" x14ac:dyDescent="0.25">
      <c r="A95" s="78"/>
      <c r="B95" s="79">
        <v>89</v>
      </c>
      <c r="C95" s="57" t="s">
        <v>230</v>
      </c>
      <c r="D95" s="81">
        <v>40</v>
      </c>
      <c r="E95" s="55" t="s">
        <v>13</v>
      </c>
      <c r="F95" s="54" t="s">
        <v>229</v>
      </c>
      <c r="G95" s="7">
        <f t="shared" si="7"/>
        <v>880</v>
      </c>
      <c r="H95" s="56">
        <v>22</v>
      </c>
      <c r="I95" s="25">
        <v>17.45</v>
      </c>
      <c r="J95" s="26">
        <f t="shared" si="5"/>
        <v>698</v>
      </c>
      <c r="K95" s="34" t="str">
        <f t="shared" si="6"/>
        <v>VYHOVUJE</v>
      </c>
      <c r="L95" s="128"/>
      <c r="M95" s="134"/>
      <c r="N95" s="128"/>
      <c r="O95" s="134"/>
      <c r="P95" s="137"/>
    </row>
    <row r="96" spans="1:16" ht="47.25" customHeight="1" x14ac:dyDescent="0.25">
      <c r="A96" s="78"/>
      <c r="B96" s="79">
        <v>90</v>
      </c>
      <c r="C96" s="54" t="s">
        <v>32</v>
      </c>
      <c r="D96" s="81">
        <v>2</v>
      </c>
      <c r="E96" s="55" t="s">
        <v>12</v>
      </c>
      <c r="F96" s="54" t="s">
        <v>231</v>
      </c>
      <c r="G96" s="7">
        <f t="shared" si="7"/>
        <v>120</v>
      </c>
      <c r="H96" s="56">
        <v>60</v>
      </c>
      <c r="I96" s="25">
        <v>50.7</v>
      </c>
      <c r="J96" s="26">
        <f t="shared" si="5"/>
        <v>101.4</v>
      </c>
      <c r="K96" s="34" t="str">
        <f t="shared" si="6"/>
        <v>VYHOVUJE</v>
      </c>
      <c r="L96" s="128"/>
      <c r="M96" s="134"/>
      <c r="N96" s="128"/>
      <c r="O96" s="134"/>
      <c r="P96" s="137"/>
    </row>
    <row r="97" spans="1:16" ht="47.25" customHeight="1" x14ac:dyDescent="0.25">
      <c r="A97" s="78"/>
      <c r="B97" s="79">
        <v>91</v>
      </c>
      <c r="C97" s="54" t="s">
        <v>83</v>
      </c>
      <c r="D97" s="81">
        <v>1</v>
      </c>
      <c r="E97" s="55" t="s">
        <v>12</v>
      </c>
      <c r="F97" s="54" t="s">
        <v>232</v>
      </c>
      <c r="G97" s="7">
        <f t="shared" si="7"/>
        <v>30</v>
      </c>
      <c r="H97" s="56">
        <v>30</v>
      </c>
      <c r="I97" s="25">
        <v>16</v>
      </c>
      <c r="J97" s="26">
        <f t="shared" si="5"/>
        <v>16</v>
      </c>
      <c r="K97" s="34" t="str">
        <f t="shared" si="6"/>
        <v>VYHOVUJE</v>
      </c>
      <c r="L97" s="128"/>
      <c r="M97" s="134"/>
      <c r="N97" s="128"/>
      <c r="O97" s="134"/>
      <c r="P97" s="137"/>
    </row>
    <row r="98" spans="1:16" ht="39" customHeight="1" x14ac:dyDescent="0.25">
      <c r="A98" s="78"/>
      <c r="B98" s="79">
        <v>92</v>
      </c>
      <c r="C98" s="54" t="s">
        <v>39</v>
      </c>
      <c r="D98" s="81">
        <v>10</v>
      </c>
      <c r="E98" s="55" t="s">
        <v>12</v>
      </c>
      <c r="F98" s="54" t="s">
        <v>177</v>
      </c>
      <c r="G98" s="7">
        <f t="shared" si="7"/>
        <v>370</v>
      </c>
      <c r="H98" s="56">
        <v>37</v>
      </c>
      <c r="I98" s="25">
        <v>35.200000000000003</v>
      </c>
      <c r="J98" s="26">
        <f t="shared" si="5"/>
        <v>352</v>
      </c>
      <c r="K98" s="34" t="str">
        <f t="shared" si="6"/>
        <v>VYHOVUJE</v>
      </c>
      <c r="L98" s="128"/>
      <c r="M98" s="134"/>
      <c r="N98" s="128"/>
      <c r="O98" s="134"/>
      <c r="P98" s="137"/>
    </row>
    <row r="99" spans="1:16" ht="39.75" customHeight="1" x14ac:dyDescent="0.25">
      <c r="A99" s="78"/>
      <c r="B99" s="79">
        <v>93</v>
      </c>
      <c r="C99" s="54" t="s">
        <v>84</v>
      </c>
      <c r="D99" s="81">
        <v>5</v>
      </c>
      <c r="E99" s="55" t="s">
        <v>12</v>
      </c>
      <c r="F99" s="54" t="s">
        <v>233</v>
      </c>
      <c r="G99" s="7">
        <f t="shared" si="7"/>
        <v>125</v>
      </c>
      <c r="H99" s="56">
        <v>25</v>
      </c>
      <c r="I99" s="25">
        <v>14.05</v>
      </c>
      <c r="J99" s="26">
        <f t="shared" si="5"/>
        <v>70.25</v>
      </c>
      <c r="K99" s="34" t="str">
        <f t="shared" si="6"/>
        <v>VYHOVUJE</v>
      </c>
      <c r="L99" s="128"/>
      <c r="M99" s="134"/>
      <c r="N99" s="128"/>
      <c r="O99" s="134"/>
      <c r="P99" s="137"/>
    </row>
    <row r="100" spans="1:16" ht="42" customHeight="1" x14ac:dyDescent="0.25">
      <c r="A100" s="78"/>
      <c r="B100" s="79">
        <v>94</v>
      </c>
      <c r="C100" s="54" t="s">
        <v>26</v>
      </c>
      <c r="D100" s="81">
        <v>5</v>
      </c>
      <c r="E100" s="55" t="s">
        <v>12</v>
      </c>
      <c r="F100" s="54" t="s">
        <v>156</v>
      </c>
      <c r="G100" s="7">
        <f t="shared" si="7"/>
        <v>70</v>
      </c>
      <c r="H100" s="56">
        <v>14</v>
      </c>
      <c r="I100" s="25">
        <v>7.3</v>
      </c>
      <c r="J100" s="26">
        <f t="shared" ref="J100:J156" si="8">D100*I100</f>
        <v>36.5</v>
      </c>
      <c r="K100" s="34" t="str">
        <f t="shared" ref="K100:K156" si="9">IF(ISNUMBER(I100), IF(I100&gt;H100,"NEVYHOVUJE","VYHOVUJE")," ")</f>
        <v>VYHOVUJE</v>
      </c>
      <c r="L100" s="128"/>
      <c r="M100" s="134"/>
      <c r="N100" s="128"/>
      <c r="O100" s="134"/>
      <c r="P100" s="137"/>
    </row>
    <row r="101" spans="1:16" ht="38.25" customHeight="1" x14ac:dyDescent="0.25">
      <c r="A101" s="78"/>
      <c r="B101" s="79">
        <v>95</v>
      </c>
      <c r="C101" s="54" t="s">
        <v>85</v>
      </c>
      <c r="D101" s="81">
        <v>5</v>
      </c>
      <c r="E101" s="55" t="s">
        <v>13</v>
      </c>
      <c r="F101" s="54" t="s">
        <v>157</v>
      </c>
      <c r="G101" s="7">
        <f t="shared" si="7"/>
        <v>40</v>
      </c>
      <c r="H101" s="56">
        <v>8</v>
      </c>
      <c r="I101" s="25">
        <v>3.7</v>
      </c>
      <c r="J101" s="26">
        <f t="shared" si="8"/>
        <v>18.5</v>
      </c>
      <c r="K101" s="34" t="str">
        <f t="shared" si="9"/>
        <v>VYHOVUJE</v>
      </c>
      <c r="L101" s="128"/>
      <c r="M101" s="134"/>
      <c r="N101" s="128"/>
      <c r="O101" s="134"/>
      <c r="P101" s="137"/>
    </row>
    <row r="102" spans="1:16" ht="60.75" customHeight="1" x14ac:dyDescent="0.25">
      <c r="A102" s="78"/>
      <c r="B102" s="79">
        <v>96</v>
      </c>
      <c r="C102" s="54" t="s">
        <v>41</v>
      </c>
      <c r="D102" s="81">
        <v>15</v>
      </c>
      <c r="E102" s="55" t="s">
        <v>12</v>
      </c>
      <c r="F102" s="54" t="s">
        <v>234</v>
      </c>
      <c r="G102" s="7">
        <f t="shared" si="7"/>
        <v>525</v>
      </c>
      <c r="H102" s="56">
        <v>35</v>
      </c>
      <c r="I102" s="25">
        <v>18.149999999999999</v>
      </c>
      <c r="J102" s="26">
        <f t="shared" si="8"/>
        <v>272.25</v>
      </c>
      <c r="K102" s="34" t="str">
        <f t="shared" si="9"/>
        <v>VYHOVUJE</v>
      </c>
      <c r="L102" s="128"/>
      <c r="M102" s="134"/>
      <c r="N102" s="128"/>
      <c r="O102" s="134"/>
      <c r="P102" s="137"/>
    </row>
    <row r="103" spans="1:16" ht="36.75" customHeight="1" x14ac:dyDescent="0.25">
      <c r="A103" s="78"/>
      <c r="B103" s="79">
        <v>97</v>
      </c>
      <c r="C103" s="54" t="s">
        <v>86</v>
      </c>
      <c r="D103" s="81">
        <v>5</v>
      </c>
      <c r="E103" s="55" t="s">
        <v>12</v>
      </c>
      <c r="F103" s="54" t="s">
        <v>235</v>
      </c>
      <c r="G103" s="7">
        <f t="shared" si="7"/>
        <v>205</v>
      </c>
      <c r="H103" s="56">
        <v>41</v>
      </c>
      <c r="I103" s="25">
        <v>28.3</v>
      </c>
      <c r="J103" s="26">
        <f t="shared" si="8"/>
        <v>141.5</v>
      </c>
      <c r="K103" s="34" t="str">
        <f t="shared" si="9"/>
        <v>VYHOVUJE</v>
      </c>
      <c r="L103" s="128"/>
      <c r="M103" s="134"/>
      <c r="N103" s="128"/>
      <c r="O103" s="134"/>
      <c r="P103" s="137"/>
    </row>
    <row r="104" spans="1:16" ht="51" customHeight="1" x14ac:dyDescent="0.25">
      <c r="A104" s="78"/>
      <c r="B104" s="79">
        <v>98</v>
      </c>
      <c r="C104" s="54" t="s">
        <v>42</v>
      </c>
      <c r="D104" s="81">
        <v>3</v>
      </c>
      <c r="E104" s="55" t="s">
        <v>12</v>
      </c>
      <c r="F104" s="54" t="s">
        <v>236</v>
      </c>
      <c r="G104" s="7">
        <f t="shared" si="7"/>
        <v>72</v>
      </c>
      <c r="H104" s="56">
        <v>24</v>
      </c>
      <c r="I104" s="25">
        <v>24</v>
      </c>
      <c r="J104" s="26">
        <f t="shared" si="8"/>
        <v>72</v>
      </c>
      <c r="K104" s="34" t="str">
        <f t="shared" si="9"/>
        <v>VYHOVUJE</v>
      </c>
      <c r="L104" s="128"/>
      <c r="M104" s="134"/>
      <c r="N104" s="128"/>
      <c r="O104" s="134"/>
      <c r="P104" s="137"/>
    </row>
    <row r="105" spans="1:16" ht="35.1" customHeight="1" x14ac:dyDescent="0.25">
      <c r="A105" s="78"/>
      <c r="B105" s="79">
        <v>99</v>
      </c>
      <c r="C105" s="54" t="s">
        <v>28</v>
      </c>
      <c r="D105" s="81">
        <v>3</v>
      </c>
      <c r="E105" s="55" t="s">
        <v>12</v>
      </c>
      <c r="F105" s="54" t="s">
        <v>158</v>
      </c>
      <c r="G105" s="7">
        <f t="shared" si="7"/>
        <v>84</v>
      </c>
      <c r="H105" s="56">
        <v>28</v>
      </c>
      <c r="I105" s="25">
        <v>21.15</v>
      </c>
      <c r="J105" s="26">
        <f t="shared" si="8"/>
        <v>63.449999999999996</v>
      </c>
      <c r="K105" s="34" t="str">
        <f t="shared" si="9"/>
        <v>VYHOVUJE</v>
      </c>
      <c r="L105" s="128"/>
      <c r="M105" s="134"/>
      <c r="N105" s="128"/>
      <c r="O105" s="134"/>
      <c r="P105" s="137"/>
    </row>
    <row r="106" spans="1:16" ht="35.1" customHeight="1" x14ac:dyDescent="0.25">
      <c r="A106" s="78"/>
      <c r="B106" s="79">
        <v>100</v>
      </c>
      <c r="C106" s="54" t="s">
        <v>87</v>
      </c>
      <c r="D106" s="81">
        <v>2</v>
      </c>
      <c r="E106" s="55" t="s">
        <v>13</v>
      </c>
      <c r="F106" s="54" t="s">
        <v>237</v>
      </c>
      <c r="G106" s="7">
        <f t="shared" si="7"/>
        <v>220</v>
      </c>
      <c r="H106" s="56">
        <v>110</v>
      </c>
      <c r="I106" s="25">
        <v>76.25</v>
      </c>
      <c r="J106" s="26">
        <f t="shared" si="8"/>
        <v>152.5</v>
      </c>
      <c r="K106" s="34" t="str">
        <f t="shared" si="9"/>
        <v>VYHOVUJE</v>
      </c>
      <c r="L106" s="128"/>
      <c r="M106" s="134"/>
      <c r="N106" s="128"/>
      <c r="O106" s="134"/>
      <c r="P106" s="137"/>
    </row>
    <row r="107" spans="1:16" ht="102.75" customHeight="1" x14ac:dyDescent="0.25">
      <c r="A107" s="78"/>
      <c r="B107" s="79">
        <v>101</v>
      </c>
      <c r="C107" s="54" t="s">
        <v>88</v>
      </c>
      <c r="D107" s="81">
        <v>3</v>
      </c>
      <c r="E107" s="55" t="s">
        <v>12</v>
      </c>
      <c r="F107" s="54" t="s">
        <v>238</v>
      </c>
      <c r="G107" s="7">
        <f t="shared" si="7"/>
        <v>465</v>
      </c>
      <c r="H107" s="56">
        <v>155</v>
      </c>
      <c r="I107" s="25">
        <v>130</v>
      </c>
      <c r="J107" s="26">
        <f t="shared" si="8"/>
        <v>390</v>
      </c>
      <c r="K107" s="34" t="str">
        <f t="shared" si="9"/>
        <v>VYHOVUJE</v>
      </c>
      <c r="L107" s="128"/>
      <c r="M107" s="134"/>
      <c r="N107" s="128"/>
      <c r="O107" s="134"/>
      <c r="P107" s="137"/>
    </row>
    <row r="108" spans="1:16" ht="99.75" customHeight="1" x14ac:dyDescent="0.25">
      <c r="A108" s="78"/>
      <c r="B108" s="79">
        <v>102</v>
      </c>
      <c r="C108" s="54" t="s">
        <v>33</v>
      </c>
      <c r="D108" s="81">
        <v>20</v>
      </c>
      <c r="E108" s="55" t="s">
        <v>12</v>
      </c>
      <c r="F108" s="54" t="s">
        <v>182</v>
      </c>
      <c r="G108" s="7">
        <f t="shared" si="7"/>
        <v>1700</v>
      </c>
      <c r="H108" s="56">
        <v>85</v>
      </c>
      <c r="I108" s="25">
        <v>71.3</v>
      </c>
      <c r="J108" s="26">
        <f t="shared" si="8"/>
        <v>1426</v>
      </c>
      <c r="K108" s="34" t="str">
        <f t="shared" si="9"/>
        <v>VYHOVUJE</v>
      </c>
      <c r="L108" s="128"/>
      <c r="M108" s="134"/>
      <c r="N108" s="128"/>
      <c r="O108" s="134"/>
      <c r="P108" s="137"/>
    </row>
    <row r="109" spans="1:16" ht="31.5" customHeight="1" x14ac:dyDescent="0.25">
      <c r="A109" s="78"/>
      <c r="B109" s="79">
        <v>103</v>
      </c>
      <c r="C109" s="54" t="s">
        <v>240</v>
      </c>
      <c r="D109" s="81">
        <v>2</v>
      </c>
      <c r="E109" s="55" t="s">
        <v>12</v>
      </c>
      <c r="F109" s="54" t="s">
        <v>241</v>
      </c>
      <c r="G109" s="7">
        <f t="shared" si="7"/>
        <v>122</v>
      </c>
      <c r="H109" s="56">
        <v>61</v>
      </c>
      <c r="I109" s="25">
        <v>32.65</v>
      </c>
      <c r="J109" s="26">
        <f t="shared" si="8"/>
        <v>65.3</v>
      </c>
      <c r="K109" s="34" t="str">
        <f t="shared" si="9"/>
        <v>VYHOVUJE</v>
      </c>
      <c r="L109" s="128"/>
      <c r="M109" s="134"/>
      <c r="N109" s="128"/>
      <c r="O109" s="134"/>
      <c r="P109" s="137"/>
    </row>
    <row r="110" spans="1:16" ht="31.5" customHeight="1" x14ac:dyDescent="0.25">
      <c r="A110" s="78"/>
      <c r="B110" s="79">
        <v>104</v>
      </c>
      <c r="C110" s="54" t="s">
        <v>239</v>
      </c>
      <c r="D110" s="81">
        <v>1</v>
      </c>
      <c r="E110" s="55" t="s">
        <v>12</v>
      </c>
      <c r="F110" s="54" t="s">
        <v>241</v>
      </c>
      <c r="G110" s="7">
        <f t="shared" si="7"/>
        <v>61</v>
      </c>
      <c r="H110" s="56">
        <v>61</v>
      </c>
      <c r="I110" s="25">
        <v>41.1</v>
      </c>
      <c r="J110" s="26">
        <f t="shared" si="8"/>
        <v>41.1</v>
      </c>
      <c r="K110" s="34" t="str">
        <f t="shared" si="9"/>
        <v>VYHOVUJE</v>
      </c>
      <c r="L110" s="128"/>
      <c r="M110" s="134"/>
      <c r="N110" s="128"/>
      <c r="O110" s="134"/>
      <c r="P110" s="137"/>
    </row>
    <row r="111" spans="1:16" ht="31.5" customHeight="1" x14ac:dyDescent="0.25">
      <c r="A111" s="78"/>
      <c r="B111" s="79">
        <v>105</v>
      </c>
      <c r="C111" s="54" t="s">
        <v>89</v>
      </c>
      <c r="D111" s="81">
        <v>1</v>
      </c>
      <c r="E111" s="55" t="s">
        <v>12</v>
      </c>
      <c r="F111" s="54" t="s">
        <v>241</v>
      </c>
      <c r="G111" s="7">
        <f t="shared" si="7"/>
        <v>70</v>
      </c>
      <c r="H111" s="56">
        <v>70</v>
      </c>
      <c r="I111" s="25">
        <v>31.85</v>
      </c>
      <c r="J111" s="26">
        <f t="shared" si="8"/>
        <v>31.85</v>
      </c>
      <c r="K111" s="34" t="str">
        <f t="shared" si="9"/>
        <v>VYHOVUJE</v>
      </c>
      <c r="L111" s="128"/>
      <c r="M111" s="134"/>
      <c r="N111" s="128"/>
      <c r="O111" s="134"/>
      <c r="P111" s="137"/>
    </row>
    <row r="112" spans="1:16" ht="31.5" customHeight="1" x14ac:dyDescent="0.25">
      <c r="A112" s="78"/>
      <c r="B112" s="79">
        <v>106</v>
      </c>
      <c r="C112" s="54" t="s">
        <v>90</v>
      </c>
      <c r="D112" s="81">
        <v>2</v>
      </c>
      <c r="E112" s="55" t="s">
        <v>12</v>
      </c>
      <c r="F112" s="54" t="s">
        <v>242</v>
      </c>
      <c r="G112" s="7">
        <f t="shared" si="7"/>
        <v>280</v>
      </c>
      <c r="H112" s="56">
        <v>140</v>
      </c>
      <c r="I112" s="25">
        <v>117</v>
      </c>
      <c r="J112" s="26">
        <f t="shared" si="8"/>
        <v>234</v>
      </c>
      <c r="K112" s="34" t="str">
        <f t="shared" si="9"/>
        <v>VYHOVUJE</v>
      </c>
      <c r="L112" s="128"/>
      <c r="M112" s="134"/>
      <c r="N112" s="128"/>
      <c r="O112" s="134"/>
      <c r="P112" s="137"/>
    </row>
    <row r="113" spans="1:16" ht="31.5" customHeight="1" x14ac:dyDescent="0.25">
      <c r="A113" s="78"/>
      <c r="B113" s="79">
        <v>107</v>
      </c>
      <c r="C113" s="57" t="s">
        <v>91</v>
      </c>
      <c r="D113" s="81">
        <v>10</v>
      </c>
      <c r="E113" s="58" t="s">
        <v>13</v>
      </c>
      <c r="F113" s="57" t="s">
        <v>243</v>
      </c>
      <c r="G113" s="7">
        <f t="shared" si="7"/>
        <v>35</v>
      </c>
      <c r="H113" s="59">
        <v>3.5</v>
      </c>
      <c r="I113" s="25">
        <v>3.5</v>
      </c>
      <c r="J113" s="26">
        <f t="shared" si="8"/>
        <v>35</v>
      </c>
      <c r="K113" s="34" t="str">
        <f t="shared" si="9"/>
        <v>VYHOVUJE</v>
      </c>
      <c r="L113" s="128"/>
      <c r="M113" s="134"/>
      <c r="N113" s="128"/>
      <c r="O113" s="134"/>
      <c r="P113" s="137"/>
    </row>
    <row r="114" spans="1:16" ht="31.5" customHeight="1" x14ac:dyDescent="0.25">
      <c r="A114" s="78"/>
      <c r="B114" s="79">
        <v>108</v>
      </c>
      <c r="C114" s="57" t="s">
        <v>92</v>
      </c>
      <c r="D114" s="81">
        <v>10</v>
      </c>
      <c r="E114" s="58" t="s">
        <v>13</v>
      </c>
      <c r="F114" s="57" t="s">
        <v>244</v>
      </c>
      <c r="G114" s="7">
        <f t="shared" si="7"/>
        <v>80</v>
      </c>
      <c r="H114" s="59">
        <v>8</v>
      </c>
      <c r="I114" s="25">
        <v>7.95</v>
      </c>
      <c r="J114" s="26">
        <f t="shared" si="8"/>
        <v>79.5</v>
      </c>
      <c r="K114" s="34" t="str">
        <f t="shared" si="9"/>
        <v>VYHOVUJE</v>
      </c>
      <c r="L114" s="128"/>
      <c r="M114" s="134"/>
      <c r="N114" s="128"/>
      <c r="O114" s="134"/>
      <c r="P114" s="137"/>
    </row>
    <row r="115" spans="1:16" ht="79.5" customHeight="1" x14ac:dyDescent="0.25">
      <c r="A115" s="78"/>
      <c r="B115" s="79">
        <v>109</v>
      </c>
      <c r="C115" s="54" t="s">
        <v>43</v>
      </c>
      <c r="D115" s="81">
        <v>3</v>
      </c>
      <c r="E115" s="55" t="s">
        <v>12</v>
      </c>
      <c r="F115" s="54" t="s">
        <v>183</v>
      </c>
      <c r="G115" s="7">
        <f t="shared" si="7"/>
        <v>105</v>
      </c>
      <c r="H115" s="56">
        <v>35</v>
      </c>
      <c r="I115" s="25">
        <v>23.5</v>
      </c>
      <c r="J115" s="26">
        <f t="shared" si="8"/>
        <v>70.5</v>
      </c>
      <c r="K115" s="34" t="str">
        <f t="shared" si="9"/>
        <v>VYHOVUJE</v>
      </c>
      <c r="L115" s="128"/>
      <c r="M115" s="134"/>
      <c r="N115" s="128"/>
      <c r="O115" s="134"/>
      <c r="P115" s="137"/>
    </row>
    <row r="116" spans="1:16" ht="35.1" customHeight="1" x14ac:dyDescent="0.25">
      <c r="A116" s="78"/>
      <c r="B116" s="79">
        <v>110</v>
      </c>
      <c r="C116" s="54" t="s">
        <v>93</v>
      </c>
      <c r="D116" s="81">
        <v>5</v>
      </c>
      <c r="E116" s="55" t="s">
        <v>13</v>
      </c>
      <c r="F116" s="54" t="s">
        <v>245</v>
      </c>
      <c r="G116" s="7">
        <f t="shared" si="7"/>
        <v>90</v>
      </c>
      <c r="H116" s="56">
        <v>18</v>
      </c>
      <c r="I116" s="25">
        <v>10.15</v>
      </c>
      <c r="J116" s="26">
        <f t="shared" si="8"/>
        <v>50.75</v>
      </c>
      <c r="K116" s="34" t="str">
        <f t="shared" si="9"/>
        <v>VYHOVUJE</v>
      </c>
      <c r="L116" s="128"/>
      <c r="M116" s="134"/>
      <c r="N116" s="128"/>
      <c r="O116" s="134"/>
      <c r="P116" s="137"/>
    </row>
    <row r="117" spans="1:16" ht="35.1" customHeight="1" x14ac:dyDescent="0.25">
      <c r="A117" s="78"/>
      <c r="B117" s="79">
        <v>111</v>
      </c>
      <c r="C117" s="54" t="s">
        <v>94</v>
      </c>
      <c r="D117" s="81">
        <v>5</v>
      </c>
      <c r="E117" s="55" t="s">
        <v>13</v>
      </c>
      <c r="F117" s="54" t="s">
        <v>245</v>
      </c>
      <c r="G117" s="7">
        <f t="shared" si="7"/>
        <v>90</v>
      </c>
      <c r="H117" s="56">
        <v>18</v>
      </c>
      <c r="I117" s="25">
        <v>12.35</v>
      </c>
      <c r="J117" s="26">
        <f t="shared" si="8"/>
        <v>61.75</v>
      </c>
      <c r="K117" s="34" t="str">
        <f t="shared" si="9"/>
        <v>VYHOVUJE</v>
      </c>
      <c r="L117" s="128"/>
      <c r="M117" s="134"/>
      <c r="N117" s="128"/>
      <c r="O117" s="134"/>
      <c r="P117" s="137"/>
    </row>
    <row r="118" spans="1:16" ht="47.25" customHeight="1" x14ac:dyDescent="0.25">
      <c r="A118" s="78"/>
      <c r="B118" s="79">
        <v>112</v>
      </c>
      <c r="C118" s="54" t="s">
        <v>246</v>
      </c>
      <c r="D118" s="81">
        <v>2</v>
      </c>
      <c r="E118" s="55" t="s">
        <v>13</v>
      </c>
      <c r="F118" s="54" t="s">
        <v>247</v>
      </c>
      <c r="G118" s="7">
        <f t="shared" si="7"/>
        <v>34</v>
      </c>
      <c r="H118" s="56">
        <v>17</v>
      </c>
      <c r="I118" s="25">
        <v>14.5</v>
      </c>
      <c r="J118" s="26">
        <f t="shared" si="8"/>
        <v>29</v>
      </c>
      <c r="K118" s="34" t="str">
        <f t="shared" si="9"/>
        <v>VYHOVUJE</v>
      </c>
      <c r="L118" s="128"/>
      <c r="M118" s="134"/>
      <c r="N118" s="128"/>
      <c r="O118" s="134"/>
      <c r="P118" s="137"/>
    </row>
    <row r="119" spans="1:16" ht="50.25" customHeight="1" x14ac:dyDescent="0.25">
      <c r="A119" s="78"/>
      <c r="B119" s="79">
        <v>113</v>
      </c>
      <c r="C119" s="54" t="s">
        <v>249</v>
      </c>
      <c r="D119" s="81">
        <v>2</v>
      </c>
      <c r="E119" s="55" t="s">
        <v>13</v>
      </c>
      <c r="F119" s="54" t="s">
        <v>248</v>
      </c>
      <c r="G119" s="7">
        <f t="shared" si="7"/>
        <v>38</v>
      </c>
      <c r="H119" s="56">
        <v>19</v>
      </c>
      <c r="I119" s="25">
        <v>15.4</v>
      </c>
      <c r="J119" s="26">
        <f t="shared" si="8"/>
        <v>30.8</v>
      </c>
      <c r="K119" s="34" t="str">
        <f t="shared" si="9"/>
        <v>VYHOVUJE</v>
      </c>
      <c r="L119" s="128"/>
      <c r="M119" s="134"/>
      <c r="N119" s="128"/>
      <c r="O119" s="134"/>
      <c r="P119" s="137"/>
    </row>
    <row r="120" spans="1:16" ht="31.5" customHeight="1" x14ac:dyDescent="0.25">
      <c r="A120" s="78"/>
      <c r="B120" s="79">
        <v>114</v>
      </c>
      <c r="C120" s="54" t="s">
        <v>95</v>
      </c>
      <c r="D120" s="81">
        <v>10</v>
      </c>
      <c r="E120" s="55" t="s">
        <v>13</v>
      </c>
      <c r="F120" s="54" t="s">
        <v>250</v>
      </c>
      <c r="G120" s="7">
        <f t="shared" si="7"/>
        <v>240</v>
      </c>
      <c r="H120" s="56">
        <v>24</v>
      </c>
      <c r="I120" s="25">
        <v>9.8000000000000007</v>
      </c>
      <c r="J120" s="26">
        <f t="shared" si="8"/>
        <v>98</v>
      </c>
      <c r="K120" s="34" t="str">
        <f t="shared" si="9"/>
        <v>VYHOVUJE</v>
      </c>
      <c r="L120" s="128"/>
      <c r="M120" s="134"/>
      <c r="N120" s="128"/>
      <c r="O120" s="134"/>
      <c r="P120" s="137"/>
    </row>
    <row r="121" spans="1:16" ht="47.25" customHeight="1" x14ac:dyDescent="0.25">
      <c r="A121" s="78"/>
      <c r="B121" s="79">
        <v>115</v>
      </c>
      <c r="C121" s="54" t="s">
        <v>251</v>
      </c>
      <c r="D121" s="81">
        <v>7</v>
      </c>
      <c r="E121" s="55" t="s">
        <v>13</v>
      </c>
      <c r="F121" s="54" t="s">
        <v>252</v>
      </c>
      <c r="G121" s="7">
        <f t="shared" si="7"/>
        <v>140</v>
      </c>
      <c r="H121" s="56">
        <v>20</v>
      </c>
      <c r="I121" s="25">
        <v>17.8</v>
      </c>
      <c r="J121" s="26">
        <f t="shared" si="8"/>
        <v>124.60000000000001</v>
      </c>
      <c r="K121" s="34" t="str">
        <f t="shared" si="9"/>
        <v>VYHOVUJE</v>
      </c>
      <c r="L121" s="128"/>
      <c r="M121" s="134"/>
      <c r="N121" s="128"/>
      <c r="O121" s="134"/>
      <c r="P121" s="137"/>
    </row>
    <row r="122" spans="1:16" ht="42" customHeight="1" x14ac:dyDescent="0.25">
      <c r="A122" s="78"/>
      <c r="B122" s="79">
        <v>116</v>
      </c>
      <c r="C122" s="54" t="s">
        <v>253</v>
      </c>
      <c r="D122" s="81">
        <v>7</v>
      </c>
      <c r="E122" s="55" t="s">
        <v>13</v>
      </c>
      <c r="F122" s="54" t="s">
        <v>252</v>
      </c>
      <c r="G122" s="7">
        <f t="shared" si="7"/>
        <v>196</v>
      </c>
      <c r="H122" s="56">
        <v>28</v>
      </c>
      <c r="I122" s="25">
        <v>27</v>
      </c>
      <c r="J122" s="26">
        <f t="shared" si="8"/>
        <v>189</v>
      </c>
      <c r="K122" s="34" t="str">
        <f t="shared" si="9"/>
        <v>VYHOVUJE</v>
      </c>
      <c r="L122" s="128"/>
      <c r="M122" s="134"/>
      <c r="N122" s="128"/>
      <c r="O122" s="134"/>
      <c r="P122" s="137"/>
    </row>
    <row r="123" spans="1:16" ht="52.5" customHeight="1" x14ac:dyDescent="0.25">
      <c r="A123" s="78"/>
      <c r="B123" s="79">
        <v>117</v>
      </c>
      <c r="C123" s="54" t="s">
        <v>254</v>
      </c>
      <c r="D123" s="81">
        <v>10</v>
      </c>
      <c r="E123" s="55" t="s">
        <v>13</v>
      </c>
      <c r="F123" s="54" t="s">
        <v>252</v>
      </c>
      <c r="G123" s="7">
        <f t="shared" si="7"/>
        <v>390</v>
      </c>
      <c r="H123" s="56">
        <v>39</v>
      </c>
      <c r="I123" s="25">
        <v>35.5</v>
      </c>
      <c r="J123" s="26">
        <f t="shared" si="8"/>
        <v>355</v>
      </c>
      <c r="K123" s="34" t="str">
        <f t="shared" si="9"/>
        <v>VYHOVUJE</v>
      </c>
      <c r="L123" s="128"/>
      <c r="M123" s="134"/>
      <c r="N123" s="128"/>
      <c r="O123" s="134"/>
      <c r="P123" s="137"/>
    </row>
    <row r="124" spans="1:16" ht="47.25" customHeight="1" x14ac:dyDescent="0.25">
      <c r="A124" s="78"/>
      <c r="B124" s="79">
        <v>118</v>
      </c>
      <c r="C124" s="54" t="s">
        <v>45</v>
      </c>
      <c r="D124" s="81">
        <v>5</v>
      </c>
      <c r="E124" s="55" t="s">
        <v>13</v>
      </c>
      <c r="F124" s="54" t="s">
        <v>185</v>
      </c>
      <c r="G124" s="7">
        <f t="shared" si="7"/>
        <v>130</v>
      </c>
      <c r="H124" s="56">
        <v>26</v>
      </c>
      <c r="I124" s="25">
        <v>17.8</v>
      </c>
      <c r="J124" s="26">
        <f t="shared" si="8"/>
        <v>89</v>
      </c>
      <c r="K124" s="34" t="str">
        <f t="shared" si="9"/>
        <v>VYHOVUJE</v>
      </c>
      <c r="L124" s="128"/>
      <c r="M124" s="134"/>
      <c r="N124" s="128"/>
      <c r="O124" s="134"/>
      <c r="P124" s="137"/>
    </row>
    <row r="125" spans="1:16" ht="49.5" customHeight="1" x14ac:dyDescent="0.25">
      <c r="A125" s="78"/>
      <c r="B125" s="79">
        <v>119</v>
      </c>
      <c r="C125" s="54" t="s">
        <v>46</v>
      </c>
      <c r="D125" s="81">
        <v>2</v>
      </c>
      <c r="E125" s="55" t="s">
        <v>13</v>
      </c>
      <c r="F125" s="54" t="s">
        <v>186</v>
      </c>
      <c r="G125" s="7">
        <f t="shared" si="7"/>
        <v>18</v>
      </c>
      <c r="H125" s="56">
        <v>9</v>
      </c>
      <c r="I125" s="25">
        <v>3.3</v>
      </c>
      <c r="J125" s="26">
        <f t="shared" si="8"/>
        <v>6.6</v>
      </c>
      <c r="K125" s="34" t="str">
        <f t="shared" si="9"/>
        <v>VYHOVUJE</v>
      </c>
      <c r="L125" s="128"/>
      <c r="M125" s="134"/>
      <c r="N125" s="128"/>
      <c r="O125" s="134"/>
      <c r="P125" s="137"/>
    </row>
    <row r="126" spans="1:16" ht="35.25" customHeight="1" x14ac:dyDescent="0.25">
      <c r="A126" s="78"/>
      <c r="B126" s="79">
        <v>120</v>
      </c>
      <c r="C126" s="54" t="s">
        <v>96</v>
      </c>
      <c r="D126" s="81">
        <v>5</v>
      </c>
      <c r="E126" s="55" t="s">
        <v>13</v>
      </c>
      <c r="F126" s="54" t="s">
        <v>255</v>
      </c>
      <c r="G126" s="7">
        <f t="shared" si="7"/>
        <v>10</v>
      </c>
      <c r="H126" s="56">
        <v>2</v>
      </c>
      <c r="I126" s="25">
        <v>1.1499999999999999</v>
      </c>
      <c r="J126" s="26">
        <f t="shared" si="8"/>
        <v>5.75</v>
      </c>
      <c r="K126" s="34" t="str">
        <f t="shared" si="9"/>
        <v>VYHOVUJE</v>
      </c>
      <c r="L126" s="128"/>
      <c r="M126" s="134"/>
      <c r="N126" s="128"/>
      <c r="O126" s="134"/>
      <c r="P126" s="137"/>
    </row>
    <row r="127" spans="1:16" ht="54.75" customHeight="1" x14ac:dyDescent="0.25">
      <c r="A127" s="78"/>
      <c r="B127" s="79">
        <v>121</v>
      </c>
      <c r="C127" s="66" t="s">
        <v>257</v>
      </c>
      <c r="D127" s="81">
        <v>66</v>
      </c>
      <c r="E127" s="55" t="s">
        <v>13</v>
      </c>
      <c r="F127" s="54" t="s">
        <v>256</v>
      </c>
      <c r="G127" s="7">
        <f t="shared" si="7"/>
        <v>132</v>
      </c>
      <c r="H127" s="56">
        <v>2</v>
      </c>
      <c r="I127" s="25">
        <v>1.85</v>
      </c>
      <c r="J127" s="26">
        <f t="shared" si="8"/>
        <v>122.10000000000001</v>
      </c>
      <c r="K127" s="34" t="str">
        <f t="shared" si="9"/>
        <v>VYHOVUJE</v>
      </c>
      <c r="L127" s="128"/>
      <c r="M127" s="134"/>
      <c r="N127" s="128"/>
      <c r="O127" s="134"/>
      <c r="P127" s="137"/>
    </row>
    <row r="128" spans="1:16" ht="56.25" customHeight="1" x14ac:dyDescent="0.25">
      <c r="A128" s="78"/>
      <c r="B128" s="79">
        <v>122</v>
      </c>
      <c r="C128" s="54" t="s">
        <v>15</v>
      </c>
      <c r="D128" s="81">
        <v>25</v>
      </c>
      <c r="E128" s="55" t="s">
        <v>13</v>
      </c>
      <c r="F128" s="54" t="s">
        <v>167</v>
      </c>
      <c r="G128" s="7">
        <f t="shared" si="7"/>
        <v>175</v>
      </c>
      <c r="H128" s="56">
        <v>7</v>
      </c>
      <c r="I128" s="25">
        <v>4.1500000000000004</v>
      </c>
      <c r="J128" s="26">
        <f t="shared" si="8"/>
        <v>103.75000000000001</v>
      </c>
      <c r="K128" s="34" t="str">
        <f t="shared" si="9"/>
        <v>VYHOVUJE</v>
      </c>
      <c r="L128" s="128"/>
      <c r="M128" s="134"/>
      <c r="N128" s="128"/>
      <c r="O128" s="134"/>
      <c r="P128" s="137"/>
    </row>
    <row r="129" spans="1:16" ht="54" customHeight="1" x14ac:dyDescent="0.25">
      <c r="A129" s="78"/>
      <c r="B129" s="79">
        <v>123</v>
      </c>
      <c r="C129" s="54" t="s">
        <v>258</v>
      </c>
      <c r="D129" s="81">
        <v>10</v>
      </c>
      <c r="E129" s="55" t="s">
        <v>13</v>
      </c>
      <c r="F129" s="54" t="s">
        <v>188</v>
      </c>
      <c r="G129" s="7">
        <f t="shared" si="7"/>
        <v>120</v>
      </c>
      <c r="H129" s="56">
        <v>12</v>
      </c>
      <c r="I129" s="25">
        <v>7.45</v>
      </c>
      <c r="J129" s="26">
        <f t="shared" si="8"/>
        <v>74.5</v>
      </c>
      <c r="K129" s="34" t="str">
        <f t="shared" si="9"/>
        <v>VYHOVUJE</v>
      </c>
      <c r="L129" s="128"/>
      <c r="M129" s="134"/>
      <c r="N129" s="128"/>
      <c r="O129" s="134"/>
      <c r="P129" s="137"/>
    </row>
    <row r="130" spans="1:16" ht="45" customHeight="1" x14ac:dyDescent="0.25">
      <c r="A130" s="78"/>
      <c r="B130" s="79">
        <v>124</v>
      </c>
      <c r="C130" s="54" t="s">
        <v>259</v>
      </c>
      <c r="D130" s="81">
        <v>5</v>
      </c>
      <c r="E130" s="55" t="s">
        <v>12</v>
      </c>
      <c r="F130" s="54" t="s">
        <v>37</v>
      </c>
      <c r="G130" s="7">
        <f t="shared" si="7"/>
        <v>100</v>
      </c>
      <c r="H130" s="56">
        <v>20</v>
      </c>
      <c r="I130" s="25">
        <v>9.65</v>
      </c>
      <c r="J130" s="26">
        <f t="shared" si="8"/>
        <v>48.25</v>
      </c>
      <c r="K130" s="34" t="str">
        <f t="shared" si="9"/>
        <v>VYHOVUJE</v>
      </c>
      <c r="L130" s="128"/>
      <c r="M130" s="134"/>
      <c r="N130" s="128"/>
      <c r="O130" s="134"/>
      <c r="P130" s="137"/>
    </row>
    <row r="131" spans="1:16" x14ac:dyDescent="0.25">
      <c r="A131" s="78"/>
      <c r="B131" s="79">
        <v>125</v>
      </c>
      <c r="C131" s="54" t="s">
        <v>48</v>
      </c>
      <c r="D131" s="81">
        <v>3</v>
      </c>
      <c r="E131" s="55" t="s">
        <v>49</v>
      </c>
      <c r="F131" s="54" t="s">
        <v>50</v>
      </c>
      <c r="G131" s="7">
        <f t="shared" si="7"/>
        <v>96</v>
      </c>
      <c r="H131" s="56">
        <v>32</v>
      </c>
      <c r="I131" s="25">
        <v>26.4</v>
      </c>
      <c r="J131" s="26">
        <f t="shared" si="8"/>
        <v>79.199999999999989</v>
      </c>
      <c r="K131" s="34" t="str">
        <f t="shared" si="9"/>
        <v>VYHOVUJE</v>
      </c>
      <c r="L131" s="128"/>
      <c r="M131" s="134"/>
      <c r="N131" s="128"/>
      <c r="O131" s="134"/>
      <c r="P131" s="137"/>
    </row>
    <row r="132" spans="1:16" ht="65.25" customHeight="1" x14ac:dyDescent="0.25">
      <c r="A132" s="78"/>
      <c r="B132" s="79">
        <v>126</v>
      </c>
      <c r="C132" s="54" t="s">
        <v>97</v>
      </c>
      <c r="D132" s="81">
        <v>4</v>
      </c>
      <c r="E132" s="55" t="s">
        <v>49</v>
      </c>
      <c r="F132" s="54" t="s">
        <v>260</v>
      </c>
      <c r="G132" s="7">
        <f t="shared" si="7"/>
        <v>156</v>
      </c>
      <c r="H132" s="56">
        <v>39</v>
      </c>
      <c r="I132" s="25">
        <v>31.95</v>
      </c>
      <c r="J132" s="26">
        <f t="shared" si="8"/>
        <v>127.8</v>
      </c>
      <c r="K132" s="34" t="str">
        <f t="shared" si="9"/>
        <v>VYHOVUJE</v>
      </c>
      <c r="L132" s="128"/>
      <c r="M132" s="134"/>
      <c r="N132" s="128"/>
      <c r="O132" s="134"/>
      <c r="P132" s="137"/>
    </row>
    <row r="133" spans="1:16" ht="50.1" customHeight="1" x14ac:dyDescent="0.25">
      <c r="A133" s="78"/>
      <c r="B133" s="79">
        <v>127</v>
      </c>
      <c r="C133" s="54" t="s">
        <v>98</v>
      </c>
      <c r="D133" s="81">
        <v>5</v>
      </c>
      <c r="E133" s="55" t="s">
        <v>49</v>
      </c>
      <c r="F133" s="54" t="s">
        <v>261</v>
      </c>
      <c r="G133" s="7">
        <f t="shared" si="7"/>
        <v>175</v>
      </c>
      <c r="H133" s="56">
        <v>35</v>
      </c>
      <c r="I133" s="25">
        <v>29.2</v>
      </c>
      <c r="J133" s="26">
        <f t="shared" si="8"/>
        <v>146</v>
      </c>
      <c r="K133" s="34" t="str">
        <f t="shared" si="9"/>
        <v>VYHOVUJE</v>
      </c>
      <c r="L133" s="128"/>
      <c r="M133" s="134"/>
      <c r="N133" s="128"/>
      <c r="O133" s="134"/>
      <c r="P133" s="137"/>
    </row>
    <row r="134" spans="1:16" ht="50.1" customHeight="1" x14ac:dyDescent="0.25">
      <c r="A134" s="78"/>
      <c r="B134" s="79">
        <v>128</v>
      </c>
      <c r="C134" s="54" t="s">
        <v>262</v>
      </c>
      <c r="D134" s="81">
        <v>5</v>
      </c>
      <c r="E134" s="55" t="s">
        <v>13</v>
      </c>
      <c r="F134" s="54" t="s">
        <v>263</v>
      </c>
      <c r="G134" s="7">
        <f t="shared" si="7"/>
        <v>50</v>
      </c>
      <c r="H134" s="56">
        <v>10</v>
      </c>
      <c r="I134" s="25">
        <v>8.5500000000000007</v>
      </c>
      <c r="J134" s="26">
        <f t="shared" si="8"/>
        <v>42.75</v>
      </c>
      <c r="K134" s="34" t="str">
        <f t="shared" si="9"/>
        <v>VYHOVUJE</v>
      </c>
      <c r="L134" s="128"/>
      <c r="M134" s="134"/>
      <c r="N134" s="128"/>
      <c r="O134" s="134"/>
      <c r="P134" s="137"/>
    </row>
    <row r="135" spans="1:16" ht="72" customHeight="1" x14ac:dyDescent="0.25">
      <c r="A135" s="78"/>
      <c r="B135" s="79">
        <v>129</v>
      </c>
      <c r="C135" s="54" t="s">
        <v>51</v>
      </c>
      <c r="D135" s="81">
        <v>2</v>
      </c>
      <c r="E135" s="55" t="s">
        <v>49</v>
      </c>
      <c r="F135" s="54" t="s">
        <v>264</v>
      </c>
      <c r="G135" s="7">
        <f t="shared" ref="G135:G156" si="10">D135*H135</f>
        <v>68</v>
      </c>
      <c r="H135" s="56">
        <v>34</v>
      </c>
      <c r="I135" s="25">
        <v>27.85</v>
      </c>
      <c r="J135" s="26">
        <f t="shared" si="8"/>
        <v>55.7</v>
      </c>
      <c r="K135" s="34" t="str">
        <f t="shared" si="9"/>
        <v>VYHOVUJE</v>
      </c>
      <c r="L135" s="128"/>
      <c r="M135" s="134"/>
      <c r="N135" s="128"/>
      <c r="O135" s="134"/>
      <c r="P135" s="137"/>
    </row>
    <row r="136" spans="1:16" ht="51.75" customHeight="1" x14ac:dyDescent="0.25">
      <c r="A136" s="78"/>
      <c r="B136" s="79">
        <v>130</v>
      </c>
      <c r="C136" s="54" t="s">
        <v>52</v>
      </c>
      <c r="D136" s="81">
        <v>2</v>
      </c>
      <c r="E136" s="55" t="s">
        <v>49</v>
      </c>
      <c r="F136" s="54" t="s">
        <v>191</v>
      </c>
      <c r="G136" s="7">
        <f t="shared" si="10"/>
        <v>90</v>
      </c>
      <c r="H136" s="56">
        <v>45</v>
      </c>
      <c r="I136" s="25">
        <v>41.1</v>
      </c>
      <c r="J136" s="26">
        <f t="shared" si="8"/>
        <v>82.2</v>
      </c>
      <c r="K136" s="34" t="str">
        <f t="shared" si="9"/>
        <v>VYHOVUJE</v>
      </c>
      <c r="L136" s="128"/>
      <c r="M136" s="134"/>
      <c r="N136" s="128"/>
      <c r="O136" s="134"/>
      <c r="P136" s="137"/>
    </row>
    <row r="137" spans="1:16" ht="35.1" customHeight="1" x14ac:dyDescent="0.25">
      <c r="A137" s="78"/>
      <c r="B137" s="79">
        <v>131</v>
      </c>
      <c r="C137" s="54" t="s">
        <v>99</v>
      </c>
      <c r="D137" s="81">
        <v>2</v>
      </c>
      <c r="E137" s="55" t="s">
        <v>49</v>
      </c>
      <c r="F137" s="54" t="s">
        <v>265</v>
      </c>
      <c r="G137" s="7">
        <f t="shared" si="10"/>
        <v>76</v>
      </c>
      <c r="H137" s="56">
        <v>38</v>
      </c>
      <c r="I137" s="25">
        <v>31.35</v>
      </c>
      <c r="J137" s="26">
        <f t="shared" si="8"/>
        <v>62.7</v>
      </c>
      <c r="K137" s="34" t="str">
        <f t="shared" si="9"/>
        <v>VYHOVUJE</v>
      </c>
      <c r="L137" s="128"/>
      <c r="M137" s="134"/>
      <c r="N137" s="128"/>
      <c r="O137" s="134"/>
      <c r="P137" s="137"/>
    </row>
    <row r="138" spans="1:16" ht="35.1" customHeight="1" x14ac:dyDescent="0.25">
      <c r="A138" s="78"/>
      <c r="B138" s="79">
        <v>132</v>
      </c>
      <c r="C138" s="54" t="s">
        <v>267</v>
      </c>
      <c r="D138" s="81">
        <v>2</v>
      </c>
      <c r="E138" s="55" t="s">
        <v>49</v>
      </c>
      <c r="F138" s="54" t="s">
        <v>266</v>
      </c>
      <c r="G138" s="7">
        <f t="shared" si="10"/>
        <v>92</v>
      </c>
      <c r="H138" s="56">
        <v>46</v>
      </c>
      <c r="I138" s="25">
        <v>41.9</v>
      </c>
      <c r="J138" s="26">
        <f t="shared" si="8"/>
        <v>83.8</v>
      </c>
      <c r="K138" s="34" t="str">
        <f t="shared" si="9"/>
        <v>VYHOVUJE</v>
      </c>
      <c r="L138" s="128"/>
      <c r="M138" s="134"/>
      <c r="N138" s="128"/>
      <c r="O138" s="134"/>
      <c r="P138" s="137"/>
    </row>
    <row r="139" spans="1:16" ht="35.1" customHeight="1" x14ac:dyDescent="0.25">
      <c r="A139" s="78"/>
      <c r="B139" s="79">
        <v>133</v>
      </c>
      <c r="C139" s="54" t="s">
        <v>268</v>
      </c>
      <c r="D139" s="81">
        <v>3</v>
      </c>
      <c r="E139" s="55" t="s">
        <v>49</v>
      </c>
      <c r="F139" s="54" t="s">
        <v>269</v>
      </c>
      <c r="G139" s="7">
        <f t="shared" si="10"/>
        <v>135</v>
      </c>
      <c r="H139" s="56">
        <v>45</v>
      </c>
      <c r="I139" s="25">
        <v>39.75</v>
      </c>
      <c r="J139" s="26">
        <f t="shared" si="8"/>
        <v>119.25</v>
      </c>
      <c r="K139" s="34" t="str">
        <f t="shared" si="9"/>
        <v>VYHOVUJE</v>
      </c>
      <c r="L139" s="128"/>
      <c r="M139" s="134"/>
      <c r="N139" s="128"/>
      <c r="O139" s="134"/>
      <c r="P139" s="137"/>
    </row>
    <row r="140" spans="1:16" ht="35.1" customHeight="1" x14ac:dyDescent="0.25">
      <c r="A140" s="78"/>
      <c r="B140" s="79">
        <v>134</v>
      </c>
      <c r="C140" s="54" t="s">
        <v>100</v>
      </c>
      <c r="D140" s="81">
        <v>1</v>
      </c>
      <c r="E140" s="55" t="s">
        <v>12</v>
      </c>
      <c r="F140" s="54" t="s">
        <v>270</v>
      </c>
      <c r="G140" s="7">
        <f t="shared" si="10"/>
        <v>7</v>
      </c>
      <c r="H140" s="56">
        <v>7</v>
      </c>
      <c r="I140" s="25">
        <v>5.45</v>
      </c>
      <c r="J140" s="26">
        <f t="shared" si="8"/>
        <v>5.45</v>
      </c>
      <c r="K140" s="34" t="str">
        <f t="shared" si="9"/>
        <v>VYHOVUJE</v>
      </c>
      <c r="L140" s="128"/>
      <c r="M140" s="134"/>
      <c r="N140" s="128"/>
      <c r="O140" s="134"/>
      <c r="P140" s="137"/>
    </row>
    <row r="141" spans="1:16" ht="35.1" customHeight="1" x14ac:dyDescent="0.25">
      <c r="A141" s="78"/>
      <c r="B141" s="79">
        <v>135</v>
      </c>
      <c r="C141" s="54" t="s">
        <v>101</v>
      </c>
      <c r="D141" s="81">
        <v>5</v>
      </c>
      <c r="E141" s="55" t="s">
        <v>12</v>
      </c>
      <c r="F141" s="54" t="s">
        <v>271</v>
      </c>
      <c r="G141" s="7">
        <f t="shared" si="10"/>
        <v>65</v>
      </c>
      <c r="H141" s="56">
        <v>13</v>
      </c>
      <c r="I141" s="25">
        <v>6.85</v>
      </c>
      <c r="J141" s="26">
        <f t="shared" si="8"/>
        <v>34.25</v>
      </c>
      <c r="K141" s="34" t="str">
        <f t="shared" si="9"/>
        <v>VYHOVUJE</v>
      </c>
      <c r="L141" s="128"/>
      <c r="M141" s="134"/>
      <c r="N141" s="128"/>
      <c r="O141" s="134"/>
      <c r="P141" s="137"/>
    </row>
    <row r="142" spans="1:16" ht="35.1" customHeight="1" x14ac:dyDescent="0.25">
      <c r="A142" s="78"/>
      <c r="B142" s="79">
        <v>136</v>
      </c>
      <c r="C142" s="54" t="s">
        <v>102</v>
      </c>
      <c r="D142" s="81">
        <v>5</v>
      </c>
      <c r="E142" s="55" t="s">
        <v>12</v>
      </c>
      <c r="F142" s="54" t="s">
        <v>271</v>
      </c>
      <c r="G142" s="7">
        <f t="shared" si="10"/>
        <v>75</v>
      </c>
      <c r="H142" s="56">
        <v>15</v>
      </c>
      <c r="I142" s="25">
        <v>9.8000000000000007</v>
      </c>
      <c r="J142" s="26">
        <f t="shared" si="8"/>
        <v>49</v>
      </c>
      <c r="K142" s="34" t="str">
        <f t="shared" si="9"/>
        <v>VYHOVUJE</v>
      </c>
      <c r="L142" s="128"/>
      <c r="M142" s="134"/>
      <c r="N142" s="128"/>
      <c r="O142" s="134"/>
      <c r="P142" s="137"/>
    </row>
    <row r="143" spans="1:16" ht="35.1" customHeight="1" x14ac:dyDescent="0.25">
      <c r="A143" s="78"/>
      <c r="B143" s="79">
        <v>137</v>
      </c>
      <c r="C143" s="54" t="s">
        <v>21</v>
      </c>
      <c r="D143" s="81">
        <v>2</v>
      </c>
      <c r="E143" s="55" t="s">
        <v>12</v>
      </c>
      <c r="F143" s="54" t="s">
        <v>271</v>
      </c>
      <c r="G143" s="7">
        <f t="shared" si="10"/>
        <v>38</v>
      </c>
      <c r="H143" s="56">
        <v>19</v>
      </c>
      <c r="I143" s="25">
        <v>10.3</v>
      </c>
      <c r="J143" s="26">
        <f t="shared" si="8"/>
        <v>20.6</v>
      </c>
      <c r="K143" s="34" t="str">
        <f t="shared" si="9"/>
        <v>VYHOVUJE</v>
      </c>
      <c r="L143" s="128"/>
      <c r="M143" s="134"/>
      <c r="N143" s="128"/>
      <c r="O143" s="134"/>
      <c r="P143" s="137"/>
    </row>
    <row r="144" spans="1:16" ht="35.1" customHeight="1" x14ac:dyDescent="0.25">
      <c r="A144" s="78"/>
      <c r="B144" s="79">
        <v>138</v>
      </c>
      <c r="C144" s="54" t="s">
        <v>22</v>
      </c>
      <c r="D144" s="81">
        <v>2</v>
      </c>
      <c r="E144" s="55" t="s">
        <v>12</v>
      </c>
      <c r="F144" s="54" t="s">
        <v>271</v>
      </c>
      <c r="G144" s="7">
        <f t="shared" si="10"/>
        <v>80</v>
      </c>
      <c r="H144" s="56">
        <v>40</v>
      </c>
      <c r="I144" s="25">
        <v>23.5</v>
      </c>
      <c r="J144" s="26">
        <f t="shared" si="8"/>
        <v>47</v>
      </c>
      <c r="K144" s="34" t="str">
        <f t="shared" si="9"/>
        <v>VYHOVUJE</v>
      </c>
      <c r="L144" s="128"/>
      <c r="M144" s="134"/>
      <c r="N144" s="128"/>
      <c r="O144" s="134"/>
      <c r="P144" s="137"/>
    </row>
    <row r="145" spans="1:16" ht="35.1" customHeight="1" x14ac:dyDescent="0.25">
      <c r="A145" s="78"/>
      <c r="B145" s="79">
        <v>139</v>
      </c>
      <c r="C145" s="54" t="s">
        <v>103</v>
      </c>
      <c r="D145" s="81">
        <v>1</v>
      </c>
      <c r="E145" s="55" t="s">
        <v>13</v>
      </c>
      <c r="F145" s="54" t="s">
        <v>272</v>
      </c>
      <c r="G145" s="7">
        <f t="shared" si="10"/>
        <v>119</v>
      </c>
      <c r="H145" s="56">
        <v>119</v>
      </c>
      <c r="I145" s="25">
        <v>119</v>
      </c>
      <c r="J145" s="26">
        <f t="shared" si="8"/>
        <v>119</v>
      </c>
      <c r="K145" s="34" t="str">
        <f t="shared" si="9"/>
        <v>VYHOVUJE</v>
      </c>
      <c r="L145" s="128"/>
      <c r="M145" s="134"/>
      <c r="N145" s="128"/>
      <c r="O145" s="134"/>
      <c r="P145" s="137"/>
    </row>
    <row r="146" spans="1:16" ht="50.25" customHeight="1" x14ac:dyDescent="0.25">
      <c r="A146" s="78"/>
      <c r="B146" s="79">
        <v>140</v>
      </c>
      <c r="C146" s="54" t="s">
        <v>59</v>
      </c>
      <c r="D146" s="81">
        <v>5</v>
      </c>
      <c r="E146" s="55" t="s">
        <v>13</v>
      </c>
      <c r="F146" s="54" t="s">
        <v>203</v>
      </c>
      <c r="G146" s="7">
        <f t="shared" si="10"/>
        <v>225</v>
      </c>
      <c r="H146" s="56">
        <v>45</v>
      </c>
      <c r="I146" s="25">
        <v>34.75</v>
      </c>
      <c r="J146" s="26">
        <f t="shared" si="8"/>
        <v>173.75</v>
      </c>
      <c r="K146" s="34" t="str">
        <f t="shared" si="9"/>
        <v>VYHOVUJE</v>
      </c>
      <c r="L146" s="128"/>
      <c r="M146" s="134"/>
      <c r="N146" s="128"/>
      <c r="O146" s="134"/>
      <c r="P146" s="137"/>
    </row>
    <row r="147" spans="1:16" ht="32.25" customHeight="1" x14ac:dyDescent="0.25">
      <c r="A147" s="78"/>
      <c r="B147" s="79">
        <v>141</v>
      </c>
      <c r="C147" s="54" t="s">
        <v>104</v>
      </c>
      <c r="D147" s="81">
        <v>2</v>
      </c>
      <c r="E147" s="55" t="s">
        <v>13</v>
      </c>
      <c r="F147" s="54" t="s">
        <v>273</v>
      </c>
      <c r="G147" s="7">
        <f t="shared" si="10"/>
        <v>54</v>
      </c>
      <c r="H147" s="56">
        <v>27</v>
      </c>
      <c r="I147" s="25">
        <v>23.3</v>
      </c>
      <c r="J147" s="26">
        <f t="shared" si="8"/>
        <v>46.6</v>
      </c>
      <c r="K147" s="34" t="str">
        <f t="shared" si="9"/>
        <v>VYHOVUJE</v>
      </c>
      <c r="L147" s="128"/>
      <c r="M147" s="134"/>
      <c r="N147" s="128"/>
      <c r="O147" s="134"/>
      <c r="P147" s="137"/>
    </row>
    <row r="148" spans="1:16" ht="32.25" customHeight="1" x14ac:dyDescent="0.25">
      <c r="A148" s="78"/>
      <c r="B148" s="79">
        <v>142</v>
      </c>
      <c r="C148" s="54" t="s">
        <v>105</v>
      </c>
      <c r="D148" s="81">
        <v>2</v>
      </c>
      <c r="E148" s="55" t="s">
        <v>13</v>
      </c>
      <c r="F148" s="54" t="s">
        <v>274</v>
      </c>
      <c r="G148" s="7">
        <f t="shared" si="10"/>
        <v>30</v>
      </c>
      <c r="H148" s="56">
        <v>15</v>
      </c>
      <c r="I148" s="25">
        <v>14.85</v>
      </c>
      <c r="J148" s="26">
        <f t="shared" si="8"/>
        <v>29.7</v>
      </c>
      <c r="K148" s="34" t="str">
        <f t="shared" si="9"/>
        <v>VYHOVUJE</v>
      </c>
      <c r="L148" s="128"/>
      <c r="M148" s="134"/>
      <c r="N148" s="128"/>
      <c r="O148" s="134"/>
      <c r="P148" s="137"/>
    </row>
    <row r="149" spans="1:16" ht="32.25" customHeight="1" x14ac:dyDescent="0.25">
      <c r="A149" s="78"/>
      <c r="B149" s="79">
        <v>143</v>
      </c>
      <c r="C149" s="54" t="s">
        <v>106</v>
      </c>
      <c r="D149" s="81">
        <v>5</v>
      </c>
      <c r="E149" s="55" t="s">
        <v>13</v>
      </c>
      <c r="F149" s="54" t="s">
        <v>274</v>
      </c>
      <c r="G149" s="7">
        <f t="shared" si="10"/>
        <v>75</v>
      </c>
      <c r="H149" s="56">
        <v>15</v>
      </c>
      <c r="I149" s="25">
        <v>15</v>
      </c>
      <c r="J149" s="26">
        <f t="shared" si="8"/>
        <v>75</v>
      </c>
      <c r="K149" s="34" t="str">
        <f t="shared" si="9"/>
        <v>VYHOVUJE</v>
      </c>
      <c r="L149" s="128"/>
      <c r="M149" s="134"/>
      <c r="N149" s="128"/>
      <c r="O149" s="134"/>
      <c r="P149" s="137"/>
    </row>
    <row r="150" spans="1:16" ht="51.75" customHeight="1" x14ac:dyDescent="0.25">
      <c r="A150" s="78"/>
      <c r="B150" s="79">
        <v>144</v>
      </c>
      <c r="C150" s="54" t="s">
        <v>18</v>
      </c>
      <c r="D150" s="81">
        <v>2</v>
      </c>
      <c r="E150" s="55" t="s">
        <v>13</v>
      </c>
      <c r="F150" s="54" t="s">
        <v>149</v>
      </c>
      <c r="G150" s="7">
        <f t="shared" si="10"/>
        <v>100</v>
      </c>
      <c r="H150" s="56">
        <v>50</v>
      </c>
      <c r="I150" s="25">
        <v>49.25</v>
      </c>
      <c r="J150" s="26">
        <f t="shared" si="8"/>
        <v>98.5</v>
      </c>
      <c r="K150" s="34" t="str">
        <f t="shared" si="9"/>
        <v>VYHOVUJE</v>
      </c>
      <c r="L150" s="128"/>
      <c r="M150" s="134"/>
      <c r="N150" s="128"/>
      <c r="O150" s="134"/>
      <c r="P150" s="137"/>
    </row>
    <row r="151" spans="1:16" ht="43.5" customHeight="1" thickBot="1" x14ac:dyDescent="0.3">
      <c r="A151" s="78"/>
      <c r="B151" s="84">
        <v>145</v>
      </c>
      <c r="C151" s="88" t="s">
        <v>107</v>
      </c>
      <c r="D151" s="86">
        <v>1</v>
      </c>
      <c r="E151" s="87" t="s">
        <v>13</v>
      </c>
      <c r="F151" s="85" t="s">
        <v>275</v>
      </c>
      <c r="G151" s="8">
        <f t="shared" si="10"/>
        <v>65</v>
      </c>
      <c r="H151" s="8">
        <v>65</v>
      </c>
      <c r="I151" s="29">
        <v>45.4</v>
      </c>
      <c r="J151" s="48">
        <f t="shared" si="8"/>
        <v>45.4</v>
      </c>
      <c r="K151" s="49" t="str">
        <f t="shared" si="9"/>
        <v>VYHOVUJE</v>
      </c>
      <c r="L151" s="129"/>
      <c r="M151" s="135"/>
      <c r="N151" s="129"/>
      <c r="O151" s="135"/>
      <c r="P151" s="138"/>
    </row>
    <row r="152" spans="1:16" ht="48" customHeight="1" thickTop="1" x14ac:dyDescent="0.25">
      <c r="A152" s="89"/>
      <c r="B152" s="97">
        <v>146</v>
      </c>
      <c r="C152" s="54" t="s">
        <v>83</v>
      </c>
      <c r="D152" s="81">
        <v>2</v>
      </c>
      <c r="E152" s="55" t="s">
        <v>12</v>
      </c>
      <c r="F152" s="54" t="s">
        <v>232</v>
      </c>
      <c r="G152" s="42">
        <f t="shared" si="10"/>
        <v>60</v>
      </c>
      <c r="H152" s="67">
        <v>30</v>
      </c>
      <c r="I152" s="27">
        <v>16</v>
      </c>
      <c r="J152" s="24">
        <f t="shared" si="8"/>
        <v>32</v>
      </c>
      <c r="K152" s="50" t="str">
        <f t="shared" si="9"/>
        <v>VYHOVUJE</v>
      </c>
      <c r="L152" s="127" t="s">
        <v>119</v>
      </c>
      <c r="M152" s="133" t="s">
        <v>118</v>
      </c>
      <c r="N152" s="127"/>
      <c r="O152" s="127" t="s">
        <v>134</v>
      </c>
      <c r="P152" s="130" t="s">
        <v>135</v>
      </c>
    </row>
    <row r="153" spans="1:16" ht="35.1" customHeight="1" x14ac:dyDescent="0.25">
      <c r="A153" s="78"/>
      <c r="B153" s="79">
        <v>147</v>
      </c>
      <c r="C153" s="54" t="s">
        <v>108</v>
      </c>
      <c r="D153" s="81">
        <v>1</v>
      </c>
      <c r="E153" s="55" t="s">
        <v>13</v>
      </c>
      <c r="F153" s="54" t="s">
        <v>276</v>
      </c>
      <c r="G153" s="7">
        <f t="shared" si="10"/>
        <v>16</v>
      </c>
      <c r="H153" s="39">
        <v>16</v>
      </c>
      <c r="I153" s="25">
        <v>10.65</v>
      </c>
      <c r="J153" s="26">
        <f t="shared" si="8"/>
        <v>10.65</v>
      </c>
      <c r="K153" s="34" t="str">
        <f t="shared" si="9"/>
        <v>VYHOVUJE</v>
      </c>
      <c r="L153" s="128"/>
      <c r="M153" s="134"/>
      <c r="N153" s="128"/>
      <c r="O153" s="128"/>
      <c r="P153" s="131"/>
    </row>
    <row r="154" spans="1:16" ht="35.1" customHeight="1" x14ac:dyDescent="0.25">
      <c r="A154" s="78"/>
      <c r="B154" s="79">
        <v>148</v>
      </c>
      <c r="C154" s="54" t="s">
        <v>277</v>
      </c>
      <c r="D154" s="81">
        <v>4</v>
      </c>
      <c r="E154" s="55" t="s">
        <v>13</v>
      </c>
      <c r="F154" s="54" t="s">
        <v>278</v>
      </c>
      <c r="G154" s="39">
        <f t="shared" si="10"/>
        <v>32</v>
      </c>
      <c r="H154" s="39">
        <v>8</v>
      </c>
      <c r="I154" s="25">
        <v>3.5</v>
      </c>
      <c r="J154" s="26">
        <f t="shared" si="8"/>
        <v>14</v>
      </c>
      <c r="K154" s="34" t="str">
        <f t="shared" si="9"/>
        <v>VYHOVUJE</v>
      </c>
      <c r="L154" s="128"/>
      <c r="M154" s="134"/>
      <c r="N154" s="128"/>
      <c r="O154" s="128"/>
      <c r="P154" s="131"/>
    </row>
    <row r="155" spans="1:16" ht="56.25" customHeight="1" x14ac:dyDescent="0.25">
      <c r="A155" s="78"/>
      <c r="B155" s="79">
        <v>149</v>
      </c>
      <c r="C155" s="54" t="s">
        <v>59</v>
      </c>
      <c r="D155" s="81">
        <v>2</v>
      </c>
      <c r="E155" s="55" t="s">
        <v>13</v>
      </c>
      <c r="F155" s="54" t="s">
        <v>203</v>
      </c>
      <c r="G155" s="39">
        <f t="shared" si="10"/>
        <v>90</v>
      </c>
      <c r="H155" s="56">
        <v>45</v>
      </c>
      <c r="I155" s="25">
        <v>34.75</v>
      </c>
      <c r="J155" s="26">
        <f t="shared" si="8"/>
        <v>69.5</v>
      </c>
      <c r="K155" s="34" t="str">
        <f t="shared" si="9"/>
        <v>VYHOVUJE</v>
      </c>
      <c r="L155" s="128"/>
      <c r="M155" s="134"/>
      <c r="N155" s="128"/>
      <c r="O155" s="128"/>
      <c r="P155" s="131"/>
    </row>
    <row r="156" spans="1:16" ht="57.75" customHeight="1" thickBot="1" x14ac:dyDescent="0.3">
      <c r="A156" s="78"/>
      <c r="B156" s="84">
        <v>150</v>
      </c>
      <c r="C156" s="60" t="s">
        <v>109</v>
      </c>
      <c r="D156" s="86">
        <v>1</v>
      </c>
      <c r="E156" s="61" t="s">
        <v>12</v>
      </c>
      <c r="F156" s="60" t="s">
        <v>279</v>
      </c>
      <c r="G156" s="8">
        <f t="shared" si="10"/>
        <v>190</v>
      </c>
      <c r="H156" s="62">
        <v>190</v>
      </c>
      <c r="I156" s="29">
        <v>136</v>
      </c>
      <c r="J156" s="30">
        <f t="shared" si="8"/>
        <v>136</v>
      </c>
      <c r="K156" s="41" t="str">
        <f t="shared" si="9"/>
        <v>VYHOVUJE</v>
      </c>
      <c r="L156" s="129"/>
      <c r="M156" s="135"/>
      <c r="N156" s="129"/>
      <c r="O156" s="129"/>
      <c r="P156" s="132"/>
    </row>
    <row r="157" spans="1:16" ht="13.5" customHeight="1" thickTop="1" thickBot="1" x14ac:dyDescent="0.3">
      <c r="A157" s="98"/>
      <c r="B157" s="98"/>
      <c r="C157" s="70"/>
      <c r="D157" s="98"/>
      <c r="E157" s="70"/>
      <c r="F157" s="70"/>
      <c r="G157" s="98"/>
      <c r="H157" s="98"/>
      <c r="I157" s="98"/>
      <c r="J157" s="98"/>
      <c r="K157" s="98"/>
      <c r="L157" s="98"/>
      <c r="M157" s="70"/>
      <c r="N157" s="98"/>
      <c r="O157" s="98"/>
      <c r="P157" s="98"/>
    </row>
    <row r="158" spans="1:16" ht="60.75" customHeight="1" thickTop="1" thickBot="1" x14ac:dyDescent="0.3">
      <c r="A158" s="99"/>
      <c r="B158" s="125" t="s">
        <v>9</v>
      </c>
      <c r="C158" s="125"/>
      <c r="D158" s="125"/>
      <c r="E158" s="125"/>
      <c r="F158" s="125"/>
      <c r="G158" s="2"/>
      <c r="H158" s="37" t="s">
        <v>2</v>
      </c>
      <c r="I158" s="118" t="s">
        <v>3</v>
      </c>
      <c r="J158" s="119"/>
      <c r="K158" s="120"/>
      <c r="L158" s="5"/>
      <c r="M158" s="5"/>
      <c r="N158" s="1"/>
      <c r="O158" s="100"/>
      <c r="P158" s="100"/>
    </row>
    <row r="159" spans="1:16" ht="33" customHeight="1" thickTop="1" thickBot="1" x14ac:dyDescent="0.3">
      <c r="A159" s="99"/>
      <c r="B159" s="126" t="s">
        <v>10</v>
      </c>
      <c r="C159" s="126"/>
      <c r="D159" s="126"/>
      <c r="E159" s="126"/>
      <c r="F159" s="126"/>
      <c r="G159" s="4"/>
      <c r="H159" s="36">
        <f>SUM(G7:G156)</f>
        <v>24844</v>
      </c>
      <c r="I159" s="121">
        <f>SUM(J7:J156)</f>
        <v>19661.299999999996</v>
      </c>
      <c r="J159" s="122"/>
      <c r="K159" s="123"/>
      <c r="L159" s="101"/>
      <c r="M159" s="101"/>
      <c r="O159" s="3"/>
      <c r="P159" s="3"/>
    </row>
    <row r="160" spans="1:16" ht="14.25" customHeight="1" thickTop="1" x14ac:dyDescent="0.25">
      <c r="A160" s="99"/>
      <c r="B160" s="102"/>
      <c r="C160" s="103"/>
      <c r="D160" s="104"/>
      <c r="E160" s="105"/>
      <c r="F160" s="103"/>
      <c r="G160" s="106"/>
      <c r="H160" s="106"/>
      <c r="I160" s="106"/>
      <c r="J160" s="102"/>
      <c r="K160" s="102"/>
      <c r="L160" s="106"/>
      <c r="M160" s="103"/>
      <c r="N160" s="102"/>
      <c r="O160" s="102"/>
      <c r="P160" s="102"/>
    </row>
    <row r="161" spans="1:16" ht="14.25" customHeight="1" x14ac:dyDescent="0.25">
      <c r="A161" s="99"/>
      <c r="B161" s="102"/>
      <c r="C161" s="103"/>
      <c r="D161" s="104"/>
      <c r="E161" s="105"/>
      <c r="F161" s="103"/>
      <c r="G161" s="106"/>
      <c r="H161" s="106"/>
      <c r="I161" s="106"/>
      <c r="J161" s="102"/>
      <c r="K161" s="102"/>
      <c r="L161" s="106"/>
      <c r="M161" s="103"/>
      <c r="N161" s="102"/>
      <c r="O161" s="102"/>
      <c r="P161" s="102"/>
    </row>
    <row r="162" spans="1:16" ht="14.25" customHeight="1" x14ac:dyDescent="0.25">
      <c r="A162" s="99"/>
      <c r="B162" s="102"/>
      <c r="C162" s="103"/>
      <c r="D162" s="104"/>
      <c r="E162" s="105"/>
      <c r="F162" s="103"/>
      <c r="G162" s="106"/>
      <c r="H162" s="106"/>
      <c r="I162" s="106"/>
      <c r="J162" s="102"/>
      <c r="K162" s="102"/>
      <c r="L162" s="106"/>
      <c r="M162" s="103"/>
      <c r="N162" s="102"/>
      <c r="O162" s="102"/>
      <c r="P162" s="102"/>
    </row>
    <row r="163" spans="1:16" ht="14.25" customHeight="1" x14ac:dyDescent="0.25">
      <c r="A163" s="99"/>
      <c r="B163" s="102"/>
      <c r="C163" s="103"/>
      <c r="D163" s="104"/>
      <c r="E163" s="105"/>
      <c r="F163" s="103"/>
      <c r="G163" s="106"/>
      <c r="H163" s="106"/>
      <c r="I163" s="106"/>
      <c r="J163" s="102"/>
      <c r="K163" s="102"/>
      <c r="L163" s="106"/>
      <c r="M163" s="103"/>
      <c r="N163" s="102"/>
      <c r="O163" s="102"/>
      <c r="P163" s="102"/>
    </row>
    <row r="164" spans="1:16" x14ac:dyDescent="0.25">
      <c r="C164" s="12"/>
      <c r="D164" s="31"/>
      <c r="E164" s="12"/>
      <c r="F164" s="12"/>
      <c r="G164" s="31"/>
      <c r="H164" s="31"/>
      <c r="L164" s="31"/>
      <c r="M164" s="12"/>
      <c r="P164" s="31"/>
    </row>
    <row r="165" spans="1:16" x14ac:dyDescent="0.25">
      <c r="C165" s="12"/>
      <c r="D165" s="31"/>
      <c r="E165" s="12"/>
      <c r="F165" s="12"/>
      <c r="G165" s="31"/>
      <c r="H165" s="31"/>
      <c r="L165" s="31"/>
      <c r="M165" s="12"/>
      <c r="P165" s="31"/>
    </row>
    <row r="166" spans="1:16" x14ac:dyDescent="0.25">
      <c r="C166" s="12"/>
      <c r="D166" s="31"/>
      <c r="E166" s="12"/>
      <c r="F166" s="12"/>
      <c r="G166" s="31"/>
      <c r="H166" s="31"/>
      <c r="L166" s="31"/>
      <c r="M166" s="12"/>
      <c r="P166" s="31"/>
    </row>
    <row r="167" spans="1:16" x14ac:dyDescent="0.25">
      <c r="C167" s="12"/>
      <c r="D167" s="31"/>
      <c r="E167" s="12"/>
      <c r="F167" s="12"/>
      <c r="G167" s="31"/>
      <c r="H167" s="31"/>
      <c r="L167" s="31"/>
      <c r="M167" s="12"/>
      <c r="P167" s="31"/>
    </row>
    <row r="168" spans="1:16" x14ac:dyDescent="0.25">
      <c r="C168" s="12"/>
      <c r="D168" s="31"/>
      <c r="E168" s="12"/>
      <c r="F168" s="12"/>
      <c r="G168" s="31"/>
      <c r="H168" s="31"/>
      <c r="L168" s="31"/>
      <c r="M168" s="12"/>
      <c r="P168" s="31"/>
    </row>
    <row r="169" spans="1:16" x14ac:dyDescent="0.25">
      <c r="C169" s="12"/>
      <c r="D169" s="31"/>
      <c r="E169" s="12"/>
      <c r="F169" s="12"/>
      <c r="G169" s="31"/>
      <c r="H169" s="31"/>
      <c r="L169" s="31"/>
      <c r="M169" s="12"/>
      <c r="P169" s="31"/>
    </row>
    <row r="170" spans="1:16" x14ac:dyDescent="0.25">
      <c r="C170" s="12"/>
      <c r="D170" s="31"/>
      <c r="E170" s="12"/>
      <c r="F170" s="12"/>
      <c r="G170" s="31"/>
      <c r="H170" s="31"/>
      <c r="L170" s="31"/>
      <c r="M170" s="12"/>
      <c r="P170" s="31"/>
    </row>
    <row r="171" spans="1:16" x14ac:dyDescent="0.25">
      <c r="C171" s="12"/>
      <c r="D171" s="31"/>
      <c r="E171" s="12"/>
      <c r="F171" s="12"/>
      <c r="G171" s="31"/>
      <c r="H171" s="31"/>
      <c r="L171" s="31"/>
      <c r="M171" s="12"/>
      <c r="P171" s="31"/>
    </row>
    <row r="172" spans="1:16" x14ac:dyDescent="0.25">
      <c r="C172" s="12"/>
      <c r="D172" s="31"/>
      <c r="E172" s="12"/>
      <c r="F172" s="12"/>
      <c r="G172" s="31"/>
      <c r="H172" s="31"/>
      <c r="L172" s="31"/>
      <c r="M172" s="12"/>
      <c r="P172" s="31"/>
    </row>
    <row r="173" spans="1:16" x14ac:dyDescent="0.25">
      <c r="C173" s="12"/>
      <c r="D173" s="31"/>
      <c r="E173" s="12"/>
      <c r="F173" s="12"/>
      <c r="G173" s="31"/>
      <c r="H173" s="31"/>
      <c r="L173" s="31"/>
      <c r="M173" s="12"/>
      <c r="P173" s="31"/>
    </row>
    <row r="174" spans="1:16" x14ac:dyDescent="0.25">
      <c r="C174" s="12"/>
      <c r="D174" s="31"/>
      <c r="E174" s="12"/>
      <c r="F174" s="12"/>
      <c r="G174" s="31"/>
      <c r="H174" s="31"/>
      <c r="L174" s="31"/>
      <c r="M174" s="12"/>
      <c r="P174" s="31"/>
    </row>
    <row r="175" spans="1:16" x14ac:dyDescent="0.25">
      <c r="C175" s="12"/>
      <c r="D175" s="31"/>
      <c r="E175" s="12"/>
      <c r="F175" s="12"/>
      <c r="G175" s="31"/>
      <c r="H175" s="31"/>
      <c r="L175" s="31"/>
      <c r="M175" s="12"/>
      <c r="P175" s="31"/>
    </row>
    <row r="176" spans="1:16" x14ac:dyDescent="0.25">
      <c r="C176" s="12"/>
      <c r="D176" s="31"/>
      <c r="E176" s="12"/>
      <c r="F176" s="12"/>
      <c r="G176" s="31"/>
      <c r="H176" s="31"/>
      <c r="L176" s="31"/>
      <c r="M176" s="12"/>
      <c r="P176" s="31"/>
    </row>
    <row r="177" spans="3:16" x14ac:dyDescent="0.25">
      <c r="C177" s="12"/>
      <c r="D177" s="31"/>
      <c r="E177" s="12"/>
      <c r="F177" s="12"/>
      <c r="G177" s="31"/>
      <c r="H177" s="31"/>
      <c r="L177" s="31"/>
      <c r="M177" s="12"/>
      <c r="P177" s="31"/>
    </row>
    <row r="178" spans="3:16" x14ac:dyDescent="0.25">
      <c r="C178" s="12"/>
      <c r="D178" s="31"/>
      <c r="E178" s="12"/>
      <c r="F178" s="12"/>
      <c r="G178" s="31"/>
      <c r="H178" s="31"/>
      <c r="L178" s="31"/>
      <c r="M178" s="12"/>
      <c r="P178" s="31"/>
    </row>
    <row r="179" spans="3:16" x14ac:dyDescent="0.25">
      <c r="C179" s="12"/>
      <c r="D179" s="31"/>
      <c r="E179" s="12"/>
      <c r="F179" s="12"/>
      <c r="G179" s="31"/>
      <c r="H179" s="31"/>
      <c r="L179" s="31"/>
      <c r="M179" s="12"/>
      <c r="P179" s="31"/>
    </row>
    <row r="180" spans="3:16" x14ac:dyDescent="0.25">
      <c r="C180" s="12"/>
      <c r="D180" s="31"/>
      <c r="E180" s="12"/>
      <c r="F180" s="12"/>
      <c r="G180" s="31"/>
      <c r="H180" s="31"/>
      <c r="L180" s="31"/>
      <c r="M180" s="12"/>
      <c r="P180" s="31"/>
    </row>
    <row r="181" spans="3:16" x14ac:dyDescent="0.25">
      <c r="C181" s="12"/>
      <c r="D181" s="31"/>
      <c r="E181" s="12"/>
      <c r="F181" s="12"/>
      <c r="G181" s="31"/>
      <c r="H181" s="31"/>
      <c r="L181" s="31"/>
      <c r="M181" s="12"/>
      <c r="P181" s="31"/>
    </row>
    <row r="182" spans="3:16" x14ac:dyDescent="0.25">
      <c r="C182" s="12"/>
      <c r="D182" s="31"/>
      <c r="E182" s="12"/>
      <c r="F182" s="12"/>
      <c r="G182" s="31"/>
      <c r="H182" s="31"/>
      <c r="L182" s="31"/>
      <c r="M182" s="12"/>
      <c r="P182" s="31"/>
    </row>
    <row r="183" spans="3:16" x14ac:dyDescent="0.25">
      <c r="C183" s="12"/>
      <c r="D183" s="31"/>
      <c r="E183" s="12"/>
      <c r="F183" s="12"/>
      <c r="G183" s="31"/>
      <c r="H183" s="31"/>
      <c r="L183" s="31"/>
      <c r="M183" s="12"/>
      <c r="P183" s="31"/>
    </row>
    <row r="184" spans="3:16" x14ac:dyDescent="0.25">
      <c r="C184" s="12"/>
      <c r="D184" s="31"/>
      <c r="E184" s="12"/>
      <c r="F184" s="12"/>
      <c r="G184" s="31"/>
      <c r="H184" s="31"/>
      <c r="L184" s="31"/>
      <c r="M184" s="12"/>
      <c r="P184" s="31"/>
    </row>
    <row r="185" spans="3:16" x14ac:dyDescent="0.25">
      <c r="C185" s="12"/>
      <c r="D185" s="31"/>
      <c r="E185" s="12"/>
      <c r="F185" s="12"/>
      <c r="G185" s="31"/>
      <c r="H185" s="31"/>
      <c r="L185" s="31"/>
      <c r="M185" s="12"/>
      <c r="P185" s="31"/>
    </row>
    <row r="186" spans="3:16" x14ac:dyDescent="0.25">
      <c r="C186" s="12"/>
      <c r="D186" s="31"/>
      <c r="E186" s="12"/>
      <c r="F186" s="12"/>
      <c r="G186" s="31"/>
      <c r="H186" s="31"/>
      <c r="L186" s="31"/>
      <c r="M186" s="12"/>
      <c r="P186" s="31"/>
    </row>
    <row r="187" spans="3:16" x14ac:dyDescent="0.25">
      <c r="C187" s="12"/>
      <c r="D187" s="31"/>
      <c r="E187" s="12"/>
      <c r="F187" s="12"/>
      <c r="G187" s="31"/>
      <c r="H187" s="31"/>
      <c r="L187" s="31"/>
      <c r="M187" s="12"/>
      <c r="P187" s="31"/>
    </row>
    <row r="188" spans="3:16" x14ac:dyDescent="0.25">
      <c r="C188" s="12"/>
      <c r="D188" s="31"/>
      <c r="E188" s="12"/>
      <c r="F188" s="12"/>
      <c r="G188" s="31"/>
      <c r="H188" s="31"/>
      <c r="L188" s="31"/>
      <c r="M188" s="12"/>
      <c r="P188" s="31"/>
    </row>
    <row r="189" spans="3:16" x14ac:dyDescent="0.25">
      <c r="C189" s="12"/>
      <c r="D189" s="31"/>
      <c r="E189" s="12"/>
      <c r="F189" s="12"/>
      <c r="G189" s="31"/>
      <c r="H189" s="31"/>
      <c r="L189" s="31"/>
      <c r="M189" s="12"/>
      <c r="P189" s="31"/>
    </row>
    <row r="190" spans="3:16" x14ac:dyDescent="0.25">
      <c r="C190" s="12"/>
      <c r="D190" s="31"/>
      <c r="E190" s="12"/>
      <c r="F190" s="12"/>
      <c r="G190" s="31"/>
      <c r="H190" s="31"/>
      <c r="L190" s="31"/>
      <c r="M190" s="12"/>
      <c r="P190" s="31"/>
    </row>
    <row r="191" spans="3:16" x14ac:dyDescent="0.25">
      <c r="C191" s="12"/>
      <c r="D191" s="31"/>
      <c r="E191" s="12"/>
      <c r="F191" s="12"/>
      <c r="G191" s="31"/>
      <c r="H191" s="31"/>
      <c r="L191" s="31"/>
      <c r="M191" s="12"/>
      <c r="P191" s="31"/>
    </row>
    <row r="192" spans="3:16" x14ac:dyDescent="0.25">
      <c r="C192" s="12"/>
      <c r="D192" s="31"/>
      <c r="E192" s="12"/>
      <c r="F192" s="12"/>
      <c r="G192" s="31"/>
      <c r="H192" s="31"/>
      <c r="L192" s="31"/>
      <c r="M192" s="12"/>
      <c r="P192" s="31"/>
    </row>
    <row r="193" spans="3:16" x14ac:dyDescent="0.25">
      <c r="C193" s="12"/>
      <c r="D193" s="31"/>
      <c r="E193" s="12"/>
      <c r="F193" s="12"/>
      <c r="G193" s="31"/>
      <c r="H193" s="31"/>
      <c r="L193" s="31"/>
      <c r="M193" s="12"/>
      <c r="P193" s="31"/>
    </row>
    <row r="194" spans="3:16" x14ac:dyDescent="0.25">
      <c r="C194" s="12"/>
      <c r="D194" s="31"/>
      <c r="E194" s="12"/>
      <c r="F194" s="12"/>
      <c r="G194" s="31"/>
      <c r="H194" s="31"/>
      <c r="L194" s="31"/>
      <c r="M194" s="12"/>
      <c r="P194" s="31"/>
    </row>
    <row r="195" spans="3:16" x14ac:dyDescent="0.25">
      <c r="C195" s="12"/>
      <c r="D195" s="31"/>
      <c r="E195" s="12"/>
      <c r="F195" s="12"/>
      <c r="G195" s="31"/>
      <c r="H195" s="31"/>
      <c r="L195" s="31"/>
      <c r="M195" s="12"/>
      <c r="P195" s="31"/>
    </row>
    <row r="196" spans="3:16" x14ac:dyDescent="0.25">
      <c r="C196" s="12"/>
      <c r="D196" s="31"/>
      <c r="E196" s="12"/>
      <c r="F196" s="12"/>
      <c r="G196" s="31"/>
      <c r="H196" s="31"/>
      <c r="L196" s="31"/>
      <c r="M196" s="12"/>
      <c r="P196" s="31"/>
    </row>
    <row r="197" spans="3:16" x14ac:dyDescent="0.25">
      <c r="C197" s="12"/>
      <c r="D197" s="31"/>
      <c r="E197" s="12"/>
      <c r="F197" s="12"/>
      <c r="G197" s="31"/>
      <c r="H197" s="31"/>
      <c r="L197" s="31"/>
      <c r="M197" s="12"/>
      <c r="P197" s="31"/>
    </row>
    <row r="198" spans="3:16" x14ac:dyDescent="0.25">
      <c r="C198" s="12"/>
      <c r="D198" s="31"/>
      <c r="E198" s="12"/>
      <c r="F198" s="12"/>
      <c r="G198" s="31"/>
      <c r="H198" s="31"/>
      <c r="L198" s="31"/>
      <c r="M198" s="12"/>
      <c r="P198" s="31"/>
    </row>
    <row r="199" spans="3:16" x14ac:dyDescent="0.25">
      <c r="C199" s="12"/>
      <c r="D199" s="31"/>
      <c r="E199" s="12"/>
      <c r="F199" s="12"/>
      <c r="G199" s="31"/>
      <c r="H199" s="31"/>
      <c r="L199" s="31"/>
      <c r="M199" s="12"/>
      <c r="P199" s="31"/>
    </row>
    <row r="200" spans="3:16" x14ac:dyDescent="0.25">
      <c r="C200" s="12"/>
      <c r="D200" s="31"/>
      <c r="E200" s="12"/>
      <c r="F200" s="12"/>
      <c r="G200" s="31"/>
      <c r="H200" s="31"/>
      <c r="L200" s="31"/>
      <c r="M200" s="12"/>
      <c r="P200" s="31"/>
    </row>
    <row r="201" spans="3:16" x14ac:dyDescent="0.25">
      <c r="C201" s="12"/>
      <c r="D201" s="31"/>
      <c r="E201" s="12"/>
      <c r="F201" s="12"/>
      <c r="G201" s="31"/>
      <c r="H201" s="31"/>
      <c r="L201" s="31"/>
      <c r="M201" s="12"/>
      <c r="P201" s="31"/>
    </row>
    <row r="202" spans="3:16" x14ac:dyDescent="0.25">
      <c r="C202" s="12"/>
      <c r="D202" s="31"/>
      <c r="E202" s="12"/>
      <c r="F202" s="12"/>
      <c r="G202" s="31"/>
      <c r="H202" s="31"/>
      <c r="L202" s="31"/>
      <c r="M202" s="12"/>
      <c r="P202" s="31"/>
    </row>
    <row r="203" spans="3:16" x14ac:dyDescent="0.25">
      <c r="C203" s="12"/>
      <c r="D203" s="31"/>
      <c r="E203" s="12"/>
      <c r="F203" s="12"/>
      <c r="G203" s="31"/>
      <c r="H203" s="31"/>
      <c r="L203" s="31"/>
      <c r="M203" s="12"/>
      <c r="P203" s="31"/>
    </row>
    <row r="204" spans="3:16" x14ac:dyDescent="0.25">
      <c r="C204" s="12"/>
      <c r="D204" s="31"/>
      <c r="E204" s="12"/>
      <c r="F204" s="12"/>
      <c r="G204" s="31"/>
      <c r="H204" s="31"/>
      <c r="L204" s="31"/>
      <c r="M204" s="12"/>
      <c r="P204" s="31"/>
    </row>
    <row r="205" spans="3:16" x14ac:dyDescent="0.25">
      <c r="C205" s="12"/>
      <c r="D205" s="31"/>
      <c r="E205" s="12"/>
      <c r="F205" s="12"/>
      <c r="G205" s="31"/>
      <c r="H205" s="31"/>
      <c r="L205" s="31"/>
      <c r="M205" s="12"/>
      <c r="P205" s="31"/>
    </row>
    <row r="206" spans="3:16" x14ac:dyDescent="0.25">
      <c r="C206" s="12"/>
      <c r="D206" s="31"/>
      <c r="E206" s="12"/>
      <c r="F206" s="12"/>
      <c r="G206" s="31"/>
      <c r="H206" s="31"/>
      <c r="L206" s="31"/>
      <c r="M206" s="12"/>
      <c r="P206" s="31"/>
    </row>
    <row r="207" spans="3:16" x14ac:dyDescent="0.25">
      <c r="C207" s="12"/>
      <c r="D207" s="31"/>
      <c r="E207" s="12"/>
      <c r="F207" s="12"/>
      <c r="G207" s="31"/>
      <c r="H207" s="31"/>
      <c r="L207" s="31"/>
      <c r="M207" s="12"/>
      <c r="P207" s="31"/>
    </row>
    <row r="208" spans="3:16" x14ac:dyDescent="0.25">
      <c r="C208" s="12"/>
      <c r="D208" s="31"/>
      <c r="E208" s="12"/>
      <c r="F208" s="12"/>
      <c r="G208" s="31"/>
      <c r="H208" s="31"/>
      <c r="L208" s="31"/>
      <c r="M208" s="12"/>
      <c r="P208" s="31"/>
    </row>
    <row r="209" spans="3:16" x14ac:dyDescent="0.25">
      <c r="C209" s="12"/>
      <c r="D209" s="31"/>
      <c r="E209" s="12"/>
      <c r="F209" s="12"/>
      <c r="G209" s="31"/>
      <c r="H209" s="31"/>
      <c r="L209" s="31"/>
      <c r="M209" s="12"/>
      <c r="P209" s="31"/>
    </row>
    <row r="210" spans="3:16" x14ac:dyDescent="0.25">
      <c r="C210" s="12"/>
      <c r="D210" s="31"/>
      <c r="E210" s="12"/>
      <c r="F210" s="12"/>
      <c r="G210" s="31"/>
      <c r="H210" s="31"/>
      <c r="L210" s="31"/>
      <c r="M210" s="12"/>
      <c r="P210" s="31"/>
    </row>
    <row r="211" spans="3:16" x14ac:dyDescent="0.25">
      <c r="C211" s="12"/>
      <c r="D211" s="31"/>
      <c r="E211" s="12"/>
      <c r="F211" s="12"/>
      <c r="G211" s="31"/>
      <c r="H211" s="31"/>
      <c r="L211" s="31"/>
      <c r="M211" s="12"/>
      <c r="P211" s="31"/>
    </row>
    <row r="212" spans="3:16" x14ac:dyDescent="0.25">
      <c r="C212" s="12"/>
      <c r="D212" s="31"/>
      <c r="E212" s="12"/>
      <c r="F212" s="12"/>
      <c r="G212" s="31"/>
      <c r="H212" s="31"/>
      <c r="L212" s="31"/>
      <c r="M212" s="12"/>
      <c r="P212" s="31"/>
    </row>
    <row r="213" spans="3:16" x14ac:dyDescent="0.25">
      <c r="C213" s="12"/>
      <c r="D213" s="31"/>
      <c r="E213" s="12"/>
      <c r="F213" s="12"/>
      <c r="G213" s="31"/>
      <c r="H213" s="31"/>
      <c r="L213" s="31"/>
      <c r="M213" s="12"/>
      <c r="P213" s="31"/>
    </row>
    <row r="214" spans="3:16" x14ac:dyDescent="0.25">
      <c r="C214" s="12"/>
      <c r="D214" s="31"/>
      <c r="E214" s="12"/>
      <c r="F214" s="12"/>
      <c r="G214" s="31"/>
      <c r="H214" s="31"/>
      <c r="L214" s="31"/>
      <c r="M214" s="12"/>
      <c r="P214" s="31"/>
    </row>
    <row r="215" spans="3:16" x14ac:dyDescent="0.25">
      <c r="C215" s="12"/>
      <c r="D215" s="31"/>
      <c r="E215" s="12"/>
      <c r="F215" s="12"/>
      <c r="G215" s="31"/>
      <c r="H215" s="31"/>
      <c r="L215" s="31"/>
      <c r="M215" s="12"/>
      <c r="P215" s="31"/>
    </row>
    <row r="216" spans="3:16" x14ac:dyDescent="0.25">
      <c r="C216" s="12"/>
      <c r="D216" s="31"/>
      <c r="E216" s="12"/>
      <c r="F216" s="12"/>
      <c r="G216" s="31"/>
      <c r="H216" s="31"/>
      <c r="L216" s="31"/>
      <c r="M216" s="12"/>
      <c r="P216" s="31"/>
    </row>
    <row r="217" spans="3:16" x14ac:dyDescent="0.25">
      <c r="C217" s="12"/>
      <c r="D217" s="31"/>
      <c r="E217" s="12"/>
      <c r="F217" s="12"/>
      <c r="G217" s="31"/>
      <c r="H217" s="31"/>
      <c r="L217" s="31"/>
      <c r="M217" s="12"/>
      <c r="P217" s="31"/>
    </row>
    <row r="218" spans="3:16" x14ac:dyDescent="0.25">
      <c r="C218" s="12"/>
      <c r="D218" s="31"/>
      <c r="E218" s="12"/>
      <c r="F218" s="12"/>
      <c r="G218" s="31"/>
      <c r="H218" s="31"/>
      <c r="L218" s="31"/>
      <c r="M218" s="12"/>
      <c r="P218" s="31"/>
    </row>
    <row r="219" spans="3:16" x14ac:dyDescent="0.25">
      <c r="C219" s="12"/>
      <c r="D219" s="31"/>
      <c r="E219" s="12"/>
      <c r="F219" s="12"/>
      <c r="G219" s="31"/>
      <c r="H219" s="31"/>
      <c r="L219" s="31"/>
      <c r="M219" s="12"/>
      <c r="P219" s="31"/>
    </row>
    <row r="220" spans="3:16" x14ac:dyDescent="0.25">
      <c r="C220" s="12"/>
      <c r="D220" s="31"/>
      <c r="E220" s="12"/>
      <c r="F220" s="12"/>
      <c r="G220" s="31"/>
      <c r="H220" s="31"/>
      <c r="L220" s="31"/>
      <c r="M220" s="12"/>
      <c r="P220" s="31"/>
    </row>
    <row r="221" spans="3:16" x14ac:dyDescent="0.25">
      <c r="C221" s="12"/>
      <c r="D221" s="31"/>
      <c r="E221" s="12"/>
      <c r="F221" s="12"/>
      <c r="G221" s="31"/>
      <c r="H221" s="31"/>
      <c r="L221" s="31"/>
      <c r="M221" s="12"/>
      <c r="P221" s="31"/>
    </row>
    <row r="222" spans="3:16" x14ac:dyDescent="0.25">
      <c r="C222" s="12"/>
      <c r="D222" s="31"/>
      <c r="E222" s="12"/>
      <c r="F222" s="12"/>
      <c r="G222" s="31"/>
      <c r="H222" s="31"/>
      <c r="L222" s="31"/>
      <c r="M222" s="12"/>
      <c r="P222" s="31"/>
    </row>
    <row r="223" spans="3:16" x14ac:dyDescent="0.25">
      <c r="C223" s="12"/>
      <c r="D223" s="31"/>
      <c r="E223" s="12"/>
      <c r="F223" s="12"/>
      <c r="G223" s="31"/>
      <c r="H223" s="31"/>
      <c r="L223" s="31"/>
      <c r="M223" s="12"/>
      <c r="P223" s="31"/>
    </row>
    <row r="224" spans="3:16" x14ac:dyDescent="0.25">
      <c r="C224" s="12"/>
      <c r="D224" s="31"/>
      <c r="E224" s="12"/>
      <c r="F224" s="12"/>
      <c r="G224" s="31"/>
      <c r="H224" s="31"/>
      <c r="L224" s="31"/>
      <c r="M224" s="12"/>
      <c r="P224" s="31"/>
    </row>
    <row r="225" spans="3:16" x14ac:dyDescent="0.25">
      <c r="C225" s="12"/>
      <c r="D225" s="31"/>
      <c r="E225" s="12"/>
      <c r="F225" s="12"/>
      <c r="G225" s="31"/>
      <c r="H225" s="31"/>
      <c r="L225" s="31"/>
      <c r="M225" s="12"/>
      <c r="P225" s="31"/>
    </row>
    <row r="226" spans="3:16" x14ac:dyDescent="0.25">
      <c r="C226" s="12"/>
      <c r="D226" s="31"/>
      <c r="E226" s="12"/>
      <c r="F226" s="12"/>
      <c r="G226" s="31"/>
      <c r="H226" s="31"/>
      <c r="L226" s="31"/>
      <c r="M226" s="12"/>
      <c r="P226" s="31"/>
    </row>
    <row r="227" spans="3:16" x14ac:dyDescent="0.25">
      <c r="C227" s="12"/>
      <c r="D227" s="31"/>
      <c r="E227" s="12"/>
      <c r="F227" s="12"/>
      <c r="G227" s="31"/>
      <c r="H227" s="31"/>
      <c r="L227" s="31"/>
      <c r="M227" s="12"/>
      <c r="P227" s="31"/>
    </row>
    <row r="228" spans="3:16" x14ac:dyDescent="0.25">
      <c r="C228" s="12"/>
      <c r="D228" s="31"/>
      <c r="E228" s="12"/>
      <c r="F228" s="12"/>
      <c r="G228" s="31"/>
      <c r="H228" s="31"/>
      <c r="L228" s="31"/>
      <c r="M228" s="12"/>
      <c r="P228" s="31"/>
    </row>
    <row r="229" spans="3:16" x14ac:dyDescent="0.25">
      <c r="C229" s="12"/>
      <c r="D229" s="31"/>
      <c r="E229" s="12"/>
      <c r="F229" s="12"/>
      <c r="G229" s="31"/>
      <c r="H229" s="31"/>
      <c r="L229" s="31"/>
      <c r="M229" s="12"/>
      <c r="P229" s="31"/>
    </row>
    <row r="230" spans="3:16" x14ac:dyDescent="0.25">
      <c r="C230" s="12"/>
      <c r="D230" s="31"/>
      <c r="E230" s="12"/>
      <c r="F230" s="12"/>
      <c r="G230" s="31"/>
      <c r="H230" s="31"/>
      <c r="L230" s="31"/>
      <c r="M230" s="12"/>
      <c r="P230" s="31"/>
    </row>
    <row r="231" spans="3:16" x14ac:dyDescent="0.25">
      <c r="C231" s="12"/>
      <c r="D231" s="31"/>
      <c r="E231" s="12"/>
      <c r="F231" s="12"/>
      <c r="G231" s="31"/>
      <c r="H231" s="31"/>
      <c r="L231" s="31"/>
      <c r="M231" s="12"/>
      <c r="P231" s="31"/>
    </row>
    <row r="232" spans="3:16" x14ac:dyDescent="0.25">
      <c r="C232" s="12"/>
      <c r="D232" s="31"/>
      <c r="E232" s="12"/>
      <c r="F232" s="12"/>
      <c r="G232" s="31"/>
      <c r="H232" s="31"/>
      <c r="L232" s="31"/>
      <c r="M232" s="12"/>
      <c r="P232" s="31"/>
    </row>
    <row r="233" spans="3:16" x14ac:dyDescent="0.25">
      <c r="C233" s="12"/>
      <c r="D233" s="31"/>
      <c r="E233" s="12"/>
      <c r="F233" s="12"/>
      <c r="G233" s="31"/>
      <c r="H233" s="31"/>
      <c r="L233" s="31"/>
      <c r="M233" s="12"/>
      <c r="P233" s="31"/>
    </row>
    <row r="234" spans="3:16" x14ac:dyDescent="0.25">
      <c r="C234" s="12"/>
      <c r="D234" s="31"/>
      <c r="E234" s="12"/>
      <c r="F234" s="12"/>
      <c r="G234" s="31"/>
      <c r="H234" s="31"/>
      <c r="L234" s="31"/>
      <c r="M234" s="12"/>
      <c r="P234" s="31"/>
    </row>
    <row r="235" spans="3:16" x14ac:dyDescent="0.25">
      <c r="C235" s="12"/>
      <c r="D235" s="31"/>
      <c r="E235" s="12"/>
      <c r="F235" s="12"/>
      <c r="G235" s="31"/>
      <c r="H235" s="31"/>
      <c r="L235" s="31"/>
      <c r="M235" s="12"/>
      <c r="P235" s="31"/>
    </row>
    <row r="236" spans="3:16" x14ac:dyDescent="0.25">
      <c r="C236" s="12"/>
      <c r="D236" s="31"/>
      <c r="E236" s="12"/>
      <c r="F236" s="12"/>
      <c r="G236" s="31"/>
      <c r="H236" s="31"/>
      <c r="L236" s="31"/>
      <c r="M236" s="12"/>
      <c r="P236" s="31"/>
    </row>
    <row r="237" spans="3:16" x14ac:dyDescent="0.25">
      <c r="C237" s="12"/>
      <c r="D237" s="31"/>
      <c r="E237" s="12"/>
      <c r="F237" s="12"/>
      <c r="G237" s="31"/>
      <c r="H237" s="31"/>
      <c r="L237" s="31"/>
      <c r="M237" s="12"/>
      <c r="P237" s="31"/>
    </row>
    <row r="238" spans="3:16" x14ac:dyDescent="0.25">
      <c r="C238" s="12"/>
      <c r="D238" s="31"/>
      <c r="E238" s="12"/>
      <c r="F238" s="12"/>
      <c r="G238" s="31"/>
      <c r="H238" s="31"/>
      <c r="L238" s="31"/>
      <c r="M238" s="12"/>
      <c r="P238" s="31"/>
    </row>
    <row r="239" spans="3:16" x14ac:dyDescent="0.25">
      <c r="C239" s="12"/>
      <c r="D239" s="31"/>
      <c r="E239" s="12"/>
      <c r="F239" s="12"/>
      <c r="G239" s="31"/>
      <c r="H239" s="31"/>
      <c r="L239" s="31"/>
      <c r="M239" s="12"/>
      <c r="P239" s="31"/>
    </row>
    <row r="240" spans="3:16" x14ac:dyDescent="0.25">
      <c r="C240" s="12"/>
      <c r="D240" s="31"/>
      <c r="E240" s="12"/>
      <c r="F240" s="12"/>
      <c r="G240" s="31"/>
      <c r="H240" s="31"/>
      <c r="L240" s="31"/>
      <c r="M240" s="12"/>
      <c r="P240" s="31"/>
    </row>
    <row r="241" spans="3:16" x14ac:dyDescent="0.25">
      <c r="C241" s="12"/>
      <c r="D241" s="31"/>
      <c r="E241" s="12"/>
      <c r="F241" s="12"/>
      <c r="G241" s="31"/>
      <c r="H241" s="31"/>
      <c r="L241" s="31"/>
      <c r="M241" s="12"/>
      <c r="P241" s="31"/>
    </row>
    <row r="242" spans="3:16" x14ac:dyDescent="0.25">
      <c r="C242" s="12"/>
      <c r="D242" s="31"/>
      <c r="E242" s="12"/>
      <c r="F242" s="12"/>
      <c r="G242" s="31"/>
      <c r="H242" s="31"/>
      <c r="L242" s="31"/>
      <c r="M242" s="12"/>
      <c r="P242" s="31"/>
    </row>
    <row r="243" spans="3:16" x14ac:dyDescent="0.25">
      <c r="C243" s="12"/>
      <c r="D243" s="31"/>
      <c r="E243" s="12"/>
      <c r="F243" s="12"/>
      <c r="G243" s="31"/>
      <c r="H243" s="31"/>
      <c r="L243" s="31"/>
      <c r="M243" s="12"/>
      <c r="P243" s="31"/>
    </row>
    <row r="244" spans="3:16" x14ac:dyDescent="0.25">
      <c r="C244" s="12"/>
      <c r="D244" s="31"/>
      <c r="E244" s="12"/>
      <c r="F244" s="12"/>
      <c r="G244" s="31"/>
      <c r="H244" s="31"/>
      <c r="L244" s="31"/>
      <c r="M244" s="12"/>
      <c r="P244" s="31"/>
    </row>
    <row r="245" spans="3:16" x14ac:dyDescent="0.25">
      <c r="C245" s="12"/>
      <c r="D245" s="31"/>
      <c r="E245" s="12"/>
      <c r="F245" s="12"/>
      <c r="G245" s="31"/>
      <c r="H245" s="31"/>
      <c r="L245" s="31"/>
      <c r="M245" s="12"/>
      <c r="P245" s="31"/>
    </row>
    <row r="246" spans="3:16" x14ac:dyDescent="0.25">
      <c r="C246" s="12"/>
      <c r="D246" s="31"/>
      <c r="E246" s="12"/>
      <c r="F246" s="12"/>
      <c r="G246" s="31"/>
      <c r="H246" s="31"/>
      <c r="L246" s="31"/>
      <c r="M246" s="12"/>
      <c r="P246" s="31"/>
    </row>
    <row r="247" spans="3:16" x14ac:dyDescent="0.25">
      <c r="C247" s="12"/>
      <c r="D247" s="31"/>
      <c r="E247" s="12"/>
      <c r="F247" s="12"/>
      <c r="G247" s="31"/>
      <c r="H247" s="31"/>
      <c r="L247" s="31"/>
      <c r="M247" s="12"/>
      <c r="P247" s="31"/>
    </row>
    <row r="248" spans="3:16" x14ac:dyDescent="0.25">
      <c r="C248" s="12"/>
      <c r="D248" s="31"/>
      <c r="E248" s="12"/>
      <c r="F248" s="12"/>
      <c r="G248" s="31"/>
      <c r="H248" s="31"/>
      <c r="L248" s="31"/>
      <c r="M248" s="12"/>
      <c r="P248" s="31"/>
    </row>
    <row r="249" spans="3:16" x14ac:dyDescent="0.25">
      <c r="C249" s="12"/>
      <c r="D249" s="31"/>
      <c r="E249" s="12"/>
      <c r="F249" s="12"/>
      <c r="G249" s="31"/>
      <c r="H249" s="31"/>
      <c r="L249" s="31"/>
      <c r="M249" s="12"/>
      <c r="P249" s="31"/>
    </row>
    <row r="250" spans="3:16" x14ac:dyDescent="0.25">
      <c r="C250" s="12"/>
      <c r="D250" s="31"/>
      <c r="E250" s="12"/>
      <c r="F250" s="12"/>
      <c r="G250" s="31"/>
      <c r="H250" s="31"/>
      <c r="L250" s="31"/>
      <c r="M250" s="12"/>
      <c r="P250" s="31"/>
    </row>
    <row r="251" spans="3:16" x14ac:dyDescent="0.25">
      <c r="C251" s="12"/>
      <c r="D251" s="31"/>
      <c r="E251" s="12"/>
      <c r="F251" s="12"/>
      <c r="G251" s="31"/>
      <c r="H251" s="31"/>
      <c r="L251" s="31"/>
      <c r="M251" s="12"/>
      <c r="P251" s="31"/>
    </row>
    <row r="252" spans="3:16" x14ac:dyDescent="0.25">
      <c r="C252" s="12"/>
      <c r="D252" s="31"/>
      <c r="E252" s="12"/>
      <c r="F252" s="12"/>
      <c r="G252" s="31"/>
      <c r="H252" s="31"/>
      <c r="L252" s="31"/>
      <c r="M252" s="12"/>
      <c r="P252" s="31"/>
    </row>
    <row r="253" spans="3:16" x14ac:dyDescent="0.25">
      <c r="C253" s="12"/>
      <c r="D253" s="31"/>
      <c r="E253" s="12"/>
      <c r="F253" s="12"/>
      <c r="G253" s="31"/>
      <c r="H253" s="31"/>
      <c r="L253" s="31"/>
      <c r="M253" s="12"/>
      <c r="P253" s="31"/>
    </row>
    <row r="254" spans="3:16" x14ac:dyDescent="0.25">
      <c r="C254" s="12"/>
      <c r="D254" s="31"/>
      <c r="E254" s="12"/>
      <c r="F254" s="12"/>
      <c r="G254" s="31"/>
      <c r="H254" s="31"/>
      <c r="L254" s="31"/>
      <c r="M254" s="12"/>
      <c r="P254" s="31"/>
    </row>
    <row r="255" spans="3:16" x14ac:dyDescent="0.25">
      <c r="C255" s="12"/>
      <c r="D255" s="31"/>
      <c r="E255" s="12"/>
      <c r="F255" s="12"/>
      <c r="G255" s="31"/>
      <c r="H255" s="31"/>
      <c r="L255" s="31"/>
      <c r="M255" s="12"/>
      <c r="P255" s="31"/>
    </row>
    <row r="256" spans="3:16" x14ac:dyDescent="0.25">
      <c r="C256" s="12"/>
      <c r="D256" s="31"/>
      <c r="E256" s="12"/>
      <c r="F256" s="12"/>
      <c r="G256" s="31"/>
      <c r="H256" s="31"/>
      <c r="L256" s="31"/>
      <c r="M256" s="12"/>
      <c r="P256" s="31"/>
    </row>
    <row r="257" spans="3:16" x14ac:dyDescent="0.25">
      <c r="C257" s="12"/>
      <c r="D257" s="31"/>
      <c r="E257" s="12"/>
      <c r="F257" s="12"/>
      <c r="G257" s="31"/>
      <c r="H257" s="31"/>
      <c r="L257" s="31"/>
      <c r="M257" s="12"/>
      <c r="P257" s="31"/>
    </row>
    <row r="258" spans="3:16" x14ac:dyDescent="0.25">
      <c r="C258" s="12"/>
      <c r="D258" s="31"/>
      <c r="E258" s="12"/>
      <c r="F258" s="12"/>
      <c r="G258" s="31"/>
      <c r="H258" s="31"/>
      <c r="L258" s="31"/>
      <c r="M258" s="12"/>
      <c r="P258" s="31"/>
    </row>
    <row r="259" spans="3:16" x14ac:dyDescent="0.25">
      <c r="C259" s="12"/>
      <c r="D259" s="31"/>
      <c r="E259" s="12"/>
      <c r="F259" s="12"/>
      <c r="G259" s="31"/>
      <c r="H259" s="31"/>
      <c r="L259" s="31"/>
      <c r="M259" s="12"/>
      <c r="P259" s="31"/>
    </row>
    <row r="260" spans="3:16" x14ac:dyDescent="0.25">
      <c r="C260" s="12"/>
      <c r="D260" s="31"/>
      <c r="E260" s="12"/>
      <c r="F260" s="12"/>
      <c r="G260" s="31"/>
      <c r="H260" s="31"/>
      <c r="L260" s="31"/>
      <c r="M260" s="12"/>
      <c r="P260" s="31"/>
    </row>
    <row r="261" spans="3:16" x14ac:dyDescent="0.25">
      <c r="C261" s="12"/>
      <c r="D261" s="31"/>
      <c r="E261" s="12"/>
      <c r="F261" s="12"/>
      <c r="G261" s="31"/>
      <c r="H261" s="31"/>
      <c r="L261" s="31"/>
      <c r="M261" s="12"/>
      <c r="P261" s="31"/>
    </row>
    <row r="262" spans="3:16" x14ac:dyDescent="0.25">
      <c r="C262" s="12"/>
      <c r="D262" s="31"/>
      <c r="E262" s="12"/>
      <c r="F262" s="12"/>
      <c r="G262" s="31"/>
      <c r="H262" s="31"/>
      <c r="L262" s="31"/>
      <c r="M262" s="12"/>
      <c r="P262" s="31"/>
    </row>
    <row r="263" spans="3:16" x14ac:dyDescent="0.25">
      <c r="C263" s="12"/>
      <c r="D263" s="31"/>
      <c r="E263" s="12"/>
      <c r="F263" s="12"/>
      <c r="G263" s="31"/>
      <c r="H263" s="31"/>
      <c r="L263" s="31"/>
      <c r="M263" s="12"/>
      <c r="P263" s="31"/>
    </row>
    <row r="264" spans="3:16" x14ac:dyDescent="0.25">
      <c r="C264" s="12"/>
      <c r="D264" s="31"/>
      <c r="E264" s="12"/>
      <c r="F264" s="12"/>
      <c r="G264" s="31"/>
      <c r="H264" s="31"/>
      <c r="L264" s="31"/>
      <c r="M264" s="12"/>
      <c r="P264" s="31"/>
    </row>
    <row r="265" spans="3:16" x14ac:dyDescent="0.25">
      <c r="C265" s="12"/>
      <c r="D265" s="31"/>
      <c r="E265" s="12"/>
      <c r="F265" s="12"/>
      <c r="G265" s="31"/>
      <c r="H265" s="31"/>
      <c r="L265" s="31"/>
      <c r="M265" s="12"/>
      <c r="P265" s="31"/>
    </row>
    <row r="266" spans="3:16" x14ac:dyDescent="0.25">
      <c r="C266" s="12"/>
      <c r="D266" s="31"/>
      <c r="E266" s="12"/>
      <c r="F266" s="12"/>
      <c r="G266" s="31"/>
      <c r="H266" s="31"/>
      <c r="L266" s="31"/>
      <c r="M266" s="12"/>
      <c r="P266" s="31"/>
    </row>
    <row r="267" spans="3:16" x14ac:dyDescent="0.25">
      <c r="C267" s="12"/>
      <c r="D267" s="31"/>
      <c r="E267" s="12"/>
      <c r="F267" s="12"/>
      <c r="G267" s="31"/>
      <c r="H267" s="31"/>
      <c r="L267" s="31"/>
      <c r="M267" s="12"/>
      <c r="P267" s="31"/>
    </row>
    <row r="268" spans="3:16" x14ac:dyDescent="0.25">
      <c r="C268" s="12"/>
      <c r="D268" s="31"/>
      <c r="E268" s="12"/>
      <c r="F268" s="12"/>
      <c r="G268" s="31"/>
      <c r="H268" s="31"/>
      <c r="L268" s="31"/>
      <c r="M268" s="12"/>
      <c r="P268" s="31"/>
    </row>
    <row r="269" spans="3:16" x14ac:dyDescent="0.25">
      <c r="C269" s="12"/>
      <c r="D269" s="31"/>
      <c r="E269" s="12"/>
      <c r="F269" s="12"/>
      <c r="G269" s="31"/>
      <c r="H269" s="31"/>
      <c r="L269" s="31"/>
      <c r="M269" s="12"/>
      <c r="P269" s="31"/>
    </row>
    <row r="270" spans="3:16" x14ac:dyDescent="0.25">
      <c r="C270" s="12"/>
      <c r="D270" s="31"/>
      <c r="E270" s="12"/>
      <c r="F270" s="12"/>
      <c r="G270" s="31"/>
      <c r="H270" s="31"/>
      <c r="L270" s="31"/>
      <c r="M270" s="12"/>
      <c r="P270" s="31"/>
    </row>
    <row r="271" spans="3:16" x14ac:dyDescent="0.25">
      <c r="C271" s="12"/>
      <c r="D271" s="31"/>
      <c r="E271" s="12"/>
      <c r="F271" s="12"/>
      <c r="G271" s="31"/>
      <c r="H271" s="31"/>
      <c r="L271" s="31"/>
      <c r="M271" s="12"/>
      <c r="P271" s="31"/>
    </row>
    <row r="272" spans="3:16" x14ac:dyDescent="0.25">
      <c r="C272" s="12"/>
      <c r="D272" s="31"/>
      <c r="E272" s="12"/>
      <c r="F272" s="12"/>
      <c r="G272" s="31"/>
      <c r="H272" s="31"/>
      <c r="L272" s="31"/>
      <c r="M272" s="12"/>
      <c r="P272" s="31"/>
    </row>
    <row r="273" spans="3:16" x14ac:dyDescent="0.25">
      <c r="C273" s="12"/>
      <c r="D273" s="31"/>
      <c r="E273" s="12"/>
      <c r="F273" s="12"/>
      <c r="G273" s="31"/>
      <c r="H273" s="31"/>
      <c r="L273" s="31"/>
      <c r="M273" s="12"/>
      <c r="P273" s="31"/>
    </row>
    <row r="274" spans="3:16" x14ac:dyDescent="0.25">
      <c r="C274" s="12"/>
      <c r="D274" s="31"/>
      <c r="E274" s="12"/>
      <c r="F274" s="12"/>
      <c r="G274" s="31"/>
      <c r="H274" s="31"/>
      <c r="L274" s="31"/>
      <c r="M274" s="12"/>
      <c r="P274" s="31"/>
    </row>
    <row r="275" spans="3:16" x14ac:dyDescent="0.25">
      <c r="C275" s="12"/>
      <c r="D275" s="31"/>
      <c r="E275" s="12"/>
      <c r="F275" s="12"/>
      <c r="G275" s="31"/>
      <c r="H275" s="31"/>
      <c r="L275" s="31"/>
      <c r="M275" s="12"/>
      <c r="P275" s="31"/>
    </row>
    <row r="276" spans="3:16" x14ac:dyDescent="0.25">
      <c r="C276" s="12"/>
      <c r="D276" s="31"/>
      <c r="E276" s="12"/>
      <c r="F276" s="12"/>
      <c r="G276" s="31"/>
      <c r="H276" s="31"/>
      <c r="L276" s="31"/>
      <c r="M276" s="12"/>
      <c r="P276" s="31"/>
    </row>
    <row r="277" spans="3:16" x14ac:dyDescent="0.25">
      <c r="C277" s="12"/>
      <c r="D277" s="31"/>
      <c r="E277" s="12"/>
      <c r="F277" s="12"/>
      <c r="G277" s="31"/>
      <c r="H277" s="31"/>
      <c r="L277" s="31"/>
      <c r="M277" s="12"/>
      <c r="P277" s="31"/>
    </row>
    <row r="278" spans="3:16" x14ac:dyDescent="0.25">
      <c r="C278" s="12"/>
      <c r="D278" s="31"/>
      <c r="E278" s="12"/>
      <c r="F278" s="12"/>
      <c r="G278" s="31"/>
      <c r="H278" s="31"/>
      <c r="L278" s="31"/>
      <c r="M278" s="12"/>
      <c r="P278" s="31"/>
    </row>
    <row r="279" spans="3:16" x14ac:dyDescent="0.25">
      <c r="C279" s="12"/>
      <c r="D279" s="31"/>
      <c r="E279" s="12"/>
      <c r="F279" s="12"/>
      <c r="G279" s="31"/>
      <c r="H279" s="31"/>
      <c r="L279" s="31"/>
      <c r="M279" s="12"/>
      <c r="P279" s="31"/>
    </row>
    <row r="280" spans="3:16" x14ac:dyDescent="0.25">
      <c r="C280" s="12"/>
      <c r="D280" s="31"/>
      <c r="E280" s="12"/>
      <c r="F280" s="12"/>
      <c r="G280" s="31"/>
      <c r="H280" s="31"/>
      <c r="L280" s="31"/>
      <c r="M280" s="12"/>
      <c r="P280" s="31"/>
    </row>
    <row r="281" spans="3:16" x14ac:dyDescent="0.25">
      <c r="C281" s="12"/>
      <c r="D281" s="31"/>
      <c r="E281" s="12"/>
      <c r="F281" s="12"/>
      <c r="G281" s="31"/>
      <c r="H281" s="31"/>
      <c r="L281" s="31"/>
      <c r="M281" s="12"/>
      <c r="P281" s="31"/>
    </row>
    <row r="282" spans="3:16" x14ac:dyDescent="0.25">
      <c r="C282" s="12"/>
      <c r="D282" s="31"/>
      <c r="E282" s="12"/>
      <c r="F282" s="12"/>
      <c r="G282" s="31"/>
      <c r="H282" s="31"/>
      <c r="L282" s="31"/>
      <c r="M282" s="12"/>
      <c r="P282" s="31"/>
    </row>
    <row r="283" spans="3:16" x14ac:dyDescent="0.25">
      <c r="C283" s="12"/>
      <c r="D283" s="31"/>
      <c r="E283" s="12"/>
      <c r="F283" s="12"/>
      <c r="G283" s="31"/>
      <c r="H283" s="31"/>
      <c r="L283" s="31"/>
      <c r="M283" s="12"/>
      <c r="P283" s="31"/>
    </row>
    <row r="284" spans="3:16" x14ac:dyDescent="0.25">
      <c r="C284" s="12"/>
      <c r="D284" s="31"/>
      <c r="E284" s="12"/>
      <c r="F284" s="12"/>
      <c r="G284" s="31"/>
      <c r="H284" s="31"/>
      <c r="L284" s="31"/>
      <c r="M284" s="12"/>
      <c r="P284" s="31"/>
    </row>
    <row r="285" spans="3:16" x14ac:dyDescent="0.25">
      <c r="C285" s="12"/>
      <c r="D285" s="31"/>
      <c r="E285" s="12"/>
      <c r="F285" s="12"/>
      <c r="G285" s="31"/>
      <c r="H285" s="31"/>
      <c r="L285" s="31"/>
      <c r="M285" s="12"/>
      <c r="P285" s="31"/>
    </row>
    <row r="286" spans="3:16" x14ac:dyDescent="0.25">
      <c r="C286" s="12"/>
      <c r="D286" s="31"/>
      <c r="E286" s="12"/>
      <c r="F286" s="12"/>
      <c r="G286" s="31"/>
      <c r="H286" s="31"/>
      <c r="L286" s="31"/>
      <c r="M286" s="12"/>
      <c r="P286" s="31"/>
    </row>
    <row r="287" spans="3:16" x14ac:dyDescent="0.25">
      <c r="C287" s="12"/>
      <c r="D287" s="31"/>
      <c r="E287" s="12"/>
      <c r="F287" s="12"/>
      <c r="G287" s="31"/>
      <c r="H287" s="31"/>
      <c r="L287" s="31"/>
      <c r="M287" s="12"/>
      <c r="P287" s="31"/>
    </row>
    <row r="288" spans="3:16" x14ac:dyDescent="0.25">
      <c r="C288" s="12"/>
      <c r="D288" s="31"/>
      <c r="E288" s="12"/>
      <c r="F288" s="12"/>
      <c r="G288" s="31"/>
      <c r="H288" s="31"/>
      <c r="L288" s="31"/>
      <c r="M288" s="12"/>
      <c r="P288" s="31"/>
    </row>
    <row r="289" spans="3:16" x14ac:dyDescent="0.25">
      <c r="C289" s="12"/>
      <c r="D289" s="31"/>
      <c r="E289" s="12"/>
      <c r="F289" s="12"/>
      <c r="G289" s="31"/>
      <c r="H289" s="31"/>
      <c r="L289" s="31"/>
      <c r="M289" s="12"/>
      <c r="P289" s="31"/>
    </row>
    <row r="290" spans="3:16" x14ac:dyDescent="0.25">
      <c r="C290" s="12"/>
      <c r="D290" s="31"/>
      <c r="E290" s="12"/>
      <c r="F290" s="12"/>
      <c r="G290" s="31"/>
      <c r="H290" s="31"/>
      <c r="L290" s="31"/>
      <c r="M290" s="12"/>
      <c r="P290" s="31"/>
    </row>
    <row r="291" spans="3:16" x14ac:dyDescent="0.25">
      <c r="C291" s="12"/>
      <c r="D291" s="31"/>
      <c r="E291" s="12"/>
      <c r="F291" s="12"/>
      <c r="G291" s="31"/>
      <c r="H291" s="31"/>
      <c r="L291" s="31"/>
      <c r="M291" s="12"/>
      <c r="P291" s="31"/>
    </row>
    <row r="292" spans="3:16" x14ac:dyDescent="0.25">
      <c r="C292" s="12"/>
      <c r="D292" s="31"/>
      <c r="E292" s="12"/>
      <c r="F292" s="12"/>
      <c r="G292" s="31"/>
      <c r="H292" s="31"/>
      <c r="L292" s="31"/>
      <c r="M292" s="12"/>
      <c r="P292" s="31"/>
    </row>
    <row r="293" spans="3:16" x14ac:dyDescent="0.25">
      <c r="C293" s="12"/>
      <c r="D293" s="31"/>
      <c r="E293" s="12"/>
      <c r="F293" s="12"/>
      <c r="G293" s="31"/>
      <c r="H293" s="31"/>
      <c r="L293" s="31"/>
      <c r="M293" s="12"/>
      <c r="P293" s="31"/>
    </row>
    <row r="294" spans="3:16" x14ac:dyDescent="0.25">
      <c r="C294" s="12"/>
      <c r="D294" s="31"/>
      <c r="E294" s="12"/>
      <c r="F294" s="12"/>
      <c r="G294" s="31"/>
      <c r="H294" s="31"/>
      <c r="L294" s="31"/>
      <c r="M294" s="12"/>
      <c r="P294" s="31"/>
    </row>
    <row r="295" spans="3:16" x14ac:dyDescent="0.25">
      <c r="C295" s="12"/>
      <c r="D295" s="31"/>
      <c r="E295" s="12"/>
      <c r="F295" s="12"/>
      <c r="G295" s="31"/>
      <c r="H295" s="31"/>
      <c r="L295" s="31"/>
      <c r="M295" s="12"/>
      <c r="P295" s="31"/>
    </row>
  </sheetData>
  <sheetProtection password="C143" sheet="1" objects="1" scenarios="1" selectLockedCells="1"/>
  <mergeCells count="34">
    <mergeCell ref="N152:N156"/>
    <mergeCell ref="M152:M156"/>
    <mergeCell ref="I159:K159"/>
    <mergeCell ref="B1:E1"/>
    <mergeCell ref="B158:F158"/>
    <mergeCell ref="B159:F159"/>
    <mergeCell ref="O7:O28"/>
    <mergeCell ref="N7:N28"/>
    <mergeCell ref="M7:M28"/>
    <mergeCell ref="L7:L28"/>
    <mergeCell ref="N30:N37"/>
    <mergeCell ref="M30:M37"/>
    <mergeCell ref="L30:L37"/>
    <mergeCell ref="O30:O37"/>
    <mergeCell ref="L38:L77"/>
    <mergeCell ref="O78:O151"/>
    <mergeCell ref="L78:L151"/>
    <mergeCell ref="M78:M151"/>
    <mergeCell ref="B3:C4"/>
    <mergeCell ref="D3:E4"/>
    <mergeCell ref="F3:H4"/>
    <mergeCell ref="O1:P1"/>
    <mergeCell ref="I158:K158"/>
    <mergeCell ref="P7:P28"/>
    <mergeCell ref="P30:P37"/>
    <mergeCell ref="P78:P151"/>
    <mergeCell ref="N78:N151"/>
    <mergeCell ref="P38:P77"/>
    <mergeCell ref="O38:O77"/>
    <mergeCell ref="N38:N77"/>
    <mergeCell ref="M38:M77"/>
    <mergeCell ref="L152:L156"/>
    <mergeCell ref="P152:P156"/>
    <mergeCell ref="O152:O156"/>
  </mergeCells>
  <conditionalFormatting sqref="B7:B156">
    <cfRule type="containsBlanks" dxfId="36" priority="67">
      <formula>LEN(TRIM(B7))=0</formula>
    </cfRule>
  </conditionalFormatting>
  <conditionalFormatting sqref="B7:B156">
    <cfRule type="cellIs" dxfId="35" priority="62" operator="greaterThanOrEqual">
      <formula>1</formula>
    </cfRule>
  </conditionalFormatting>
  <conditionalFormatting sqref="I7:I9 I35:I156">
    <cfRule type="notContainsBlanks" dxfId="34" priority="34">
      <formula>LEN(TRIM(I7))&gt;0</formula>
    </cfRule>
    <cfRule type="containsBlanks" dxfId="33" priority="35">
      <formula>LEN(TRIM(I7))=0</formula>
    </cfRule>
  </conditionalFormatting>
  <conditionalFormatting sqref="I7:I9 I35:I156">
    <cfRule type="notContainsBlanks" dxfId="32" priority="33">
      <formula>LEN(TRIM(I7))&gt;0</formula>
    </cfRule>
  </conditionalFormatting>
  <conditionalFormatting sqref="K7:K9 K35:K156">
    <cfRule type="cellIs" dxfId="31" priority="31" operator="equal">
      <formula>"NEVYHOVUJE"</formula>
    </cfRule>
    <cfRule type="cellIs" dxfId="30" priority="32" operator="equal">
      <formula>"VYHOVUJE"</formula>
    </cfRule>
  </conditionalFormatting>
  <conditionalFormatting sqref="I10:I11 I17 I23 I29">
    <cfRule type="notContainsBlanks" dxfId="29" priority="29">
      <formula>LEN(TRIM(I10))&gt;0</formula>
    </cfRule>
    <cfRule type="containsBlanks" dxfId="28" priority="30">
      <formula>LEN(TRIM(I10))=0</formula>
    </cfRule>
  </conditionalFormatting>
  <conditionalFormatting sqref="I10:I11 I17 I23 I29">
    <cfRule type="notContainsBlanks" dxfId="27" priority="28">
      <formula>LEN(TRIM(I10))&gt;0</formula>
    </cfRule>
  </conditionalFormatting>
  <conditionalFormatting sqref="K10:K11 K17 K23 K29">
    <cfRule type="cellIs" dxfId="26" priority="26" operator="equal">
      <formula>"NEVYHOVUJE"</formula>
    </cfRule>
    <cfRule type="cellIs" dxfId="25" priority="27" operator="equal">
      <formula>"VYHOVUJE"</formula>
    </cfRule>
  </conditionalFormatting>
  <conditionalFormatting sqref="I12:I13 I18:I19 I24:I25 I30:I31">
    <cfRule type="notContainsBlanks" dxfId="24" priority="24">
      <formula>LEN(TRIM(I12))&gt;0</formula>
    </cfRule>
    <cfRule type="containsBlanks" dxfId="23" priority="25">
      <formula>LEN(TRIM(I12))=0</formula>
    </cfRule>
  </conditionalFormatting>
  <conditionalFormatting sqref="I12:I13 I18:I19 I24:I25 I30:I31">
    <cfRule type="notContainsBlanks" dxfId="22" priority="23">
      <formula>LEN(TRIM(I12))&gt;0</formula>
    </cfRule>
  </conditionalFormatting>
  <conditionalFormatting sqref="K12:K13 K18:K19 K24:K25 K30:K31">
    <cfRule type="cellIs" dxfId="21" priority="21" operator="equal">
      <formula>"NEVYHOVUJE"</formula>
    </cfRule>
    <cfRule type="cellIs" dxfId="20" priority="22" operator="equal">
      <formula>"VYHOVUJE"</formula>
    </cfRule>
  </conditionalFormatting>
  <conditionalFormatting sqref="I14:I15 I20:I21 I26:I27 I32:I33">
    <cfRule type="notContainsBlanks" dxfId="19" priority="19">
      <formula>LEN(TRIM(I14))&gt;0</formula>
    </cfRule>
    <cfRule type="containsBlanks" dxfId="18" priority="20">
      <formula>LEN(TRIM(I14))=0</formula>
    </cfRule>
  </conditionalFormatting>
  <conditionalFormatting sqref="I14:I15 I20:I21 I26:I27 I32:I33">
    <cfRule type="notContainsBlanks" dxfId="17" priority="18">
      <formula>LEN(TRIM(I14))&gt;0</formula>
    </cfRule>
  </conditionalFormatting>
  <conditionalFormatting sqref="K14:K15 K20:K21 K26:K27 K32:K33">
    <cfRule type="cellIs" dxfId="16" priority="16" operator="equal">
      <formula>"NEVYHOVUJE"</formula>
    </cfRule>
    <cfRule type="cellIs" dxfId="15" priority="17" operator="equal">
      <formula>"VYHOVUJE"</formula>
    </cfRule>
  </conditionalFormatting>
  <conditionalFormatting sqref="I16 I22 I28 I34">
    <cfRule type="notContainsBlanks" dxfId="14" priority="14">
      <formula>LEN(TRIM(I16))&gt;0</formula>
    </cfRule>
    <cfRule type="containsBlanks" dxfId="13" priority="15">
      <formula>LEN(TRIM(I16))=0</formula>
    </cfRule>
  </conditionalFormatting>
  <conditionalFormatting sqref="I16 I22 I28 I34">
    <cfRule type="notContainsBlanks" dxfId="12" priority="13">
      <formula>LEN(TRIM(I16))&gt;0</formula>
    </cfRule>
  </conditionalFormatting>
  <conditionalFormatting sqref="K16 K22 K28 K34">
    <cfRule type="cellIs" dxfId="11" priority="11" operator="equal">
      <formula>"NEVYHOVUJE"</formula>
    </cfRule>
    <cfRule type="cellIs" dxfId="10" priority="12" operator="equal">
      <formula>"VYHOVUJE"</formula>
    </cfRule>
  </conditionalFormatting>
  <conditionalFormatting sqref="D7:D28">
    <cfRule type="containsBlanks" dxfId="9" priority="10">
      <formula>LEN(TRIM(D7))=0</formula>
    </cfRule>
  </conditionalFormatting>
  <conditionalFormatting sqref="D29">
    <cfRule type="containsBlanks" dxfId="8" priority="9">
      <formula>LEN(TRIM(D29))=0</formula>
    </cfRule>
  </conditionalFormatting>
  <conditionalFormatting sqref="D30:D37">
    <cfRule type="containsBlanks" dxfId="7" priority="8">
      <formula>LEN(TRIM(D30))=0</formula>
    </cfRule>
  </conditionalFormatting>
  <conditionalFormatting sqref="D38:D77">
    <cfRule type="containsBlanks" dxfId="6" priority="7">
      <formula>LEN(TRIM(D38))=0</formula>
    </cfRule>
  </conditionalFormatting>
  <conditionalFormatting sqref="D111:D151 D78:D109">
    <cfRule type="containsBlanks" dxfId="5" priority="6">
      <formula>LEN(TRIM(D78))=0</formula>
    </cfRule>
  </conditionalFormatting>
  <conditionalFormatting sqref="D110">
    <cfRule type="containsBlanks" dxfId="4" priority="5">
      <formula>LEN(TRIM(D110))=0</formula>
    </cfRule>
  </conditionalFormatting>
  <conditionalFormatting sqref="D152">
    <cfRule type="containsBlanks" dxfId="3" priority="4">
      <formula>LEN(TRIM(D152))=0</formula>
    </cfRule>
  </conditionalFormatting>
  <conditionalFormatting sqref="D153">
    <cfRule type="containsBlanks" dxfId="2" priority="3">
      <formula>LEN(TRIM(D153))=0</formula>
    </cfRule>
  </conditionalFormatting>
  <conditionalFormatting sqref="D154">
    <cfRule type="containsBlanks" dxfId="1" priority="2">
      <formula>LEN(TRIM(D154))=0</formula>
    </cfRule>
  </conditionalFormatting>
  <conditionalFormatting sqref="D155:D156">
    <cfRule type="containsBlanks" dxfId="0" priority="1">
      <formula>LEN(TRIM(D155))=0</formula>
    </cfRule>
  </conditionalFormatting>
  <dataValidations count="2">
    <dataValidation type="list" showInputMessage="1" showErrorMessage="1" sqref="M7 M29:M30 M38 M78 M152" xr:uid="{00000000-0002-0000-0000-000000000000}">
      <formula1>"ANO,NE"</formula1>
    </dataValidation>
    <dataValidation type="list" showInputMessage="1" showErrorMessage="1" sqref="E7:E156" xr:uid="{00000000-0002-0000-0000-000001000000}">
      <formula1>"ks,bal,sada,"</formula1>
    </dataValidation>
  </dataValidations>
  <pageMargins left="0.15748031496062992" right="0.15748031496062992" top="0.15748031496062992" bottom="0.15748031496062992" header="0.15748031496062992" footer="0.15748031496062992"/>
  <pageSetup paperSize="9"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2019-04-16T07:25:48Z</cp:lastPrinted>
  <dcterms:created xsi:type="dcterms:W3CDTF">2014-03-05T12:43:32Z</dcterms:created>
  <dcterms:modified xsi:type="dcterms:W3CDTF">2019-04-25T05:22:31Z</dcterms:modified>
</cp:coreProperties>
</file>