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510" yWindow="540" windowWidth="24240" windowHeight="12855" tabRatio="939" activeTab="0"/>
  </bookViews>
  <sheets>
    <sheet name="Nábytek" sheetId="22" r:id="rId1"/>
  </sheets>
  <definedNames>
    <definedName name="_xlnm.Print_Area" localSheetId="0">'Nábytek'!$B$1:$R$16</definedName>
  </definedNames>
  <calcPr calcId="145621"/>
</workbook>
</file>

<file path=xl/sharedStrings.xml><?xml version="1.0" encoding="utf-8"?>
<sst xmlns="http://schemas.openxmlformats.org/spreadsheetml/2006/main" count="54" uniqueCount="47">
  <si>
    <t>Množství</t>
  </si>
  <si>
    <t>Položka</t>
  </si>
  <si>
    <t>Obchodní název + typ</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</si>
  <si>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</si>
  <si>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</si>
  <si>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</si>
  <si>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</si>
  <si>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</si>
  <si>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</si>
  <si>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</si>
  <si>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</si>
  <si>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</si>
  <si>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</si>
  <si>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</si>
  <si>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Pracovní stůl - výškově nastavitelný</t>
  </si>
  <si>
    <t>ks</t>
  </si>
  <si>
    <t xml:space="preserve">Multifunkční židle - stolek </t>
  </si>
  <si>
    <t>Úložný prostor do klidové místnosti</t>
  </si>
  <si>
    <t>Oddělovací paraván se zvukovou izolací</t>
  </si>
  <si>
    <t>Příprava pro studenty SP - pracovní místo</t>
  </si>
  <si>
    <t>Příprava pro studenty SP - jídelní set</t>
  </si>
  <si>
    <t>ANO</t>
  </si>
  <si>
    <t>Vestavná trouba</t>
  </si>
  <si>
    <t>Nábytek pro ZČU  (II.) 013 - 2019 (N-(II.)-013-2019)</t>
  </si>
  <si>
    <t>Priloha_c._1_Kupni_smlouvy_technicka_specifikace_N-(II.)-013-2019</t>
  </si>
  <si>
    <t xml:space="preserve">Název </t>
  </si>
  <si>
    <t xml:space="preserve">Měrná jednotka [MJ] </t>
  </si>
  <si>
    <t xml:space="preserve">Popis </t>
  </si>
  <si>
    <t xml:space="preserve">Fakturace </t>
  </si>
  <si>
    <t>Financováno
 z projektových finančních prostředků</t>
  </si>
  <si>
    <t>Název projetku: Podpora rozvoje studijního 
prostředí na ZČU
Číslo projektu: CZ.02.2.67/0.0./0.0/17_044/0008546</t>
  </si>
  <si>
    <r>
      <t>Pokud financováno z projektových prostředků, pak</t>
    </r>
    <r>
      <rPr>
        <b/>
        <sz val="11"/>
        <color rgb="FFFF0000"/>
        <rFont val="Calibri"/>
        <family val="2"/>
        <scheme val="minor"/>
      </rPr>
      <t xml:space="preserve"> 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</si>
  <si>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Obchodní podmínky NAD RÁMEC STANDARDNÍCH 
obchodních podmínek</t>
  </si>
  <si>
    <t>Jana Lukášová,
Tel.: 37763 1351</t>
  </si>
  <si>
    <t>Kontaktní osoba 
k převzetí zboží</t>
  </si>
  <si>
    <t xml:space="preserve">Místo dodání </t>
  </si>
  <si>
    <t>Univerzitní 20, 
301 00 Plzeň,
Úsek prorektora pro studijní a pedagogickou činnost, 
místnost UI 213</t>
  </si>
  <si>
    <t>Maximální cena za jednotlivé položky 
 v Kč BEZ DPH</t>
  </si>
  <si>
    <t>Společná faktura</t>
  </si>
  <si>
    <t>Multifunkční a variabilní sestava židle - stolek.
Multifunkční kus nábytku vhodný do prostor klidové mísntosti.
Kovová konstrukce, stohovatelné, lehké a ergonometrické sezení, kovový stabilní rám, bez čalounění (zvýšení skladovací flexibility).
Součástí dodávky je také konstrukce pro stohování židlí.</t>
  </si>
  <si>
    <t>Plynule výškově nastavitelný stůl, teleskopické ocelové bočnice, elektrické přestavování výšky.
Min. rozměr pracovní plochy 1200x800 mm, rozsah výšky min. 680-1075 mm.
Pracovní deska MDF lehce udržovatelná, výklopný vestavný napájecí panel (min. 3 zásuvky 230 V a 2 zásuvky USB).</t>
  </si>
  <si>
    <t>Jídelní kout se 3 židlemi. 
Jídelní stůl s deskou z MDF, nenasákavý, neporézní povrch odolný proti poškrábání, deska opatřena ochranným štítem s antibakteriální nanotechnologií.
Tvar čtvrtkruh umístěný v rohu místnosti.
Rozměr min. 1200x1200 mm, výška stolu min. 700 mm. 
Židle s kovovou stabilní konstrukcí, výška sedáku min. 460 mm, hloubka sedáku min. 450 mm, sedák a opěrka zad z pevného (tvrzeného) plastu, nosnost až 120 kg, zabudovány bezpočností protiskluzné koncovky nohou.</t>
  </si>
  <si>
    <t>Úložný prostor, rozměry min. 3000x300x2000 mm, min. 9 samostatných  boxů, z toho min. 3 uzamykatelné (zámek cylindrický).
Vyrobeno z MDF, nenasákavý, neporézní povrch odolný proti poškrábání, opatřen ochranným štítem s antibakteriální nanotechnologií, snadná údržba.
Stabilní s možností ukotvení ve zdi.
Z vnitřní stany nainstalovaná z jedné nebo dvou stahovacích rolet s brzdou a rukojetí nebo posuvnými dveřmi s rukojetí.</t>
  </si>
  <si>
    <t xml:space="preserve">Dělící stěna se zvukově izolačními vlastnostmi, min. rozměr 1400x1200 mm.
Paravány lze použít jako samostatně stojící nábytek nebo je lze libovolně spojovat (propojovat do stěnového systému).
Třída zvukové absorpce je A.
Pevný a stabilní kovový nebo dřevěný rám, výplň z vysoce izolačního materiálu, povrch je snadno hygienicky udržovatelný.  </t>
  </si>
  <si>
    <t>Pracovní místo s úložným prostorem a pracovní deskou z MDF, nenasákavý, neporézní povrch odolný proti poškrábání, deska opatřena ochranným štítem s antibakteriální nanotechnologií.
Rozměr min. 3000x600 mm, z toho 2400x600 mm výška pracovní desky od podlahy 900 mm a snížená pracovní plocha 600x600 mm od podlahy 700 mm tak, aby byl umožněn podjezd vozíku nebo možnost práce v sedě u tělesně postižených.
Požadavek na osvětlení: LED panel, světlo bílé bez možnosti změny barev, 120 cm x  30 cm, přímé osvětlení, zářivka 60 cm - teplé světlo, přímé osvětlení, zářivka 60 cm - studené světlo, 3 barevně odlišené vypínače (každé světlo samostatný vypínač).
Kompatibilní s pol.č. 6 - Vestavná trouba.</t>
  </si>
  <si>
    <r>
      <t xml:space="preserve">Vestavná multifunkční mikrovlnná trouba, kombinace mikrovln, horkého vzduchu a vaření v páře, vnitřní prostor min. 25 l, vnitřní osvětlení, nerezový antibakteriální povrch, min. výkon mikrovln 900 W, min. výkon vzduchu 100 C, min. výkon páry 1250 W. </t>
    </r>
    <r>
      <rPr>
        <sz val="11"/>
        <color rgb="FFFF0000"/>
        <rFont val="Calibri"/>
        <family val="2"/>
        <scheme val="minor"/>
      </rPr>
      <t xml:space="preserve">
</t>
    </r>
    <r>
      <rPr>
        <sz val="11"/>
        <rFont val="Calibri"/>
        <family val="2"/>
        <scheme val="minor"/>
      </rPr>
      <t>Kompatibilní s pol.č. 7 - Příprava pro studenty.</t>
    </r>
  </si>
  <si>
    <r>
      <t xml:space="preserve">Dodání včetně sestavení a instalace.
</t>
    </r>
    <r>
      <rPr>
        <b/>
        <sz val="11"/>
        <color rgb="FFFF0000"/>
        <rFont val="Calibri"/>
        <family val="2"/>
        <scheme val="minor"/>
      </rPr>
      <t>Dodání do místa plnění do 7 týdnů od dojití výzvy k plnění smlouvy.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</si>
</sst>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0"/>
    <numFmt numFmtId="178" formatCode="@"/>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C9F1FF"/>
        <bgColor indexed="64"/>
      </patternFill>
    </fill>
    <fill>
      <patternFill patternType="solid">
        <fgColor rgb="FFDDE9F7"/>
        <bgColor indexed="64"/>
      </patternFill>
    </fill>
  </fills>
  <borders count="22">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medium"/>
      <bottom/>
    </border>
    <border>
      <left style="medium"/>
      <right/>
      <top style="thick"/>
      <bottom style="thin"/>
    </border>
    <border>
      <left style="medium"/>
      <right/>
      <top style="thin"/>
      <bottom style="thin"/>
    </border>
    <border>
      <left style="medium"/>
      <right/>
      <top style="thin"/>
      <bottom style="thick"/>
    </border>
    <border>
      <left/>
      <right style="medium"/>
      <top style="thick"/>
      <bottom style="thin"/>
    </border>
    <border>
      <left/>
      <right style="medium"/>
      <top style="thin"/>
      <bottom style="thin"/>
    </border>
    <border>
      <left/>
      <right style="medium"/>
      <top style="thin"/>
      <bottom style="thick"/>
    </border>
    <border>
      <left style="medium"/>
      <right style="medium"/>
      <top style="thick"/>
      <bottom style="thick"/>
    </border>
    <border>
      <left style="thin"/>
      <right style="thin"/>
      <top style="thin"/>
      <bottom style="thin"/>
    </border>
    <border>
      <left style="thick"/>
      <right style="medium"/>
      <top style="thick"/>
      <bottom style="thin"/>
    </border>
    <border>
      <left style="medium"/>
      <right style="medium"/>
      <top style="thick"/>
      <bottom/>
    </border>
    <border>
      <left style="thick"/>
      <right style="medium"/>
      <top style="thin"/>
      <bottom style="thin"/>
    </border>
    <border>
      <left style="medium"/>
      <right style="medium"/>
      <top/>
      <bottom/>
    </border>
    <border>
      <left style="thick"/>
      <right style="medium"/>
      <top style="thin"/>
      <bottom style="thick"/>
    </border>
    <border>
      <left style="medium"/>
      <right style="medium"/>
      <top/>
      <bottom style="thick"/>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0">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0" fillId="0" borderId="0" xfId="0" applyNumberFormat="1" applyFill="1" applyAlignment="1" applyProtection="1">
      <alignment horizontal="center" vertical="center" wrapText="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4"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vertical="center" wrapText="1"/>
      <protection/>
    </xf>
    <xf numFmtId="0" fontId="5" fillId="0" borderId="0" xfId="0" applyNumberFormat="1" applyFont="1" applyFill="1" applyBorder="1" applyAlignment="1" applyProtection="1">
      <alignment vertical="center"/>
      <protection/>
    </xf>
    <xf numFmtId="0" fontId="2" fillId="3" borderId="5" xfId="0" applyFont="1" applyFill="1" applyBorder="1" applyAlignment="1" applyProtection="1">
      <alignment horizontal="center" vertical="center" wrapText="1"/>
      <protection/>
    </xf>
    <xf numFmtId="0" fontId="6" fillId="3" borderId="2" xfId="0" applyNumberFormat="1" applyFont="1" applyFill="1" applyBorder="1" applyAlignment="1" applyProtection="1">
      <alignment horizontal="left" vertical="center" wrapText="1" indent="1"/>
      <protection locked="0"/>
    </xf>
    <xf numFmtId="164" fontId="0" fillId="4" borderId="6" xfId="0" applyNumberFormat="1" applyFill="1" applyBorder="1" applyAlignment="1" applyProtection="1">
      <alignment horizontal="right" vertical="center" indent="1"/>
      <protection/>
    </xf>
    <xf numFmtId="164" fontId="0" fillId="4" borderId="7" xfId="0" applyNumberFormat="1" applyFill="1" applyBorder="1" applyAlignment="1" applyProtection="1">
      <alignment horizontal="right" vertical="center" indent="1"/>
      <protection/>
    </xf>
    <xf numFmtId="164" fontId="0" fillId="4" borderId="8" xfId="0" applyNumberFormat="1" applyFill="1" applyBorder="1" applyAlignment="1" applyProtection="1">
      <alignment horizontal="right" vertical="center" indent="1"/>
      <protection/>
    </xf>
    <xf numFmtId="164" fontId="6" fillId="3" borderId="2" xfId="0" applyNumberFormat="1" applyFont="1" applyFill="1" applyBorder="1" applyAlignment="1" applyProtection="1">
      <alignment horizontal="right" vertical="center" wrapText="1" indent="1"/>
      <protection locked="0"/>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165" fontId="0" fillId="0" borderId="10" xfId="0" applyNumberFormat="1" applyBorder="1" applyAlignment="1" applyProtection="1">
      <alignment horizontal="right" vertical="center" indent="1"/>
      <protection/>
    </xf>
    <xf numFmtId="0" fontId="2" fillId="3" borderId="12"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164" fontId="6" fillId="3" borderId="3" xfId="0" applyNumberFormat="1" applyFont="1" applyFill="1" applyBorder="1" applyAlignment="1" applyProtection="1">
      <alignment horizontal="right" vertical="center" wrapText="1" indent="1"/>
      <protection locked="0"/>
    </xf>
    <xf numFmtId="0" fontId="2" fillId="3" borderId="5" xfId="0" applyNumberFormat="1" applyFont="1" applyFill="1" applyBorder="1" applyAlignment="1" applyProtection="1">
      <alignment horizontal="center" vertical="center" wrapText="1"/>
      <protection/>
    </xf>
    <xf numFmtId="0" fontId="3" fillId="5" borderId="12" xfId="0" applyNumberFormat="1" applyFont="1" applyFill="1" applyBorder="1" applyAlignment="1" applyProtection="1">
      <alignment horizontal="center" vertical="center" wrapText="1"/>
      <protection/>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wrapText="1" indent="1"/>
      <protection locked="0"/>
    </xf>
    <xf numFmtId="164" fontId="6" fillId="3" borderId="1" xfId="0" applyNumberFormat="1" applyFont="1" applyFill="1" applyBorder="1" applyAlignment="1" applyProtection="1">
      <alignment horizontal="right" vertical="center" wrapText="1" indent="1"/>
      <protection locked="0"/>
    </xf>
    <xf numFmtId="165" fontId="0" fillId="0" borderId="9" xfId="0" applyNumberFormat="1" applyBorder="1" applyAlignment="1" applyProtection="1">
      <alignment horizontal="right" vertical="center" indent="1"/>
      <protection/>
    </xf>
    <xf numFmtId="0" fontId="6" fillId="3" borderId="3" xfId="0" applyNumberFormat="1" applyFont="1" applyFill="1" applyBorder="1" applyAlignment="1" applyProtection="1">
      <alignment horizontal="left" vertical="center" wrapText="1" indent="1"/>
      <protection locked="0"/>
    </xf>
    <xf numFmtId="165" fontId="0" fillId="0" borderId="11" xfId="0" applyNumberFormat="1" applyBorder="1" applyAlignment="1" applyProtection="1">
      <alignment horizontal="right" vertical="center" indent="1"/>
      <protection/>
    </xf>
    <xf numFmtId="0" fontId="2" fillId="5" borderId="12" xfId="0" applyNumberFormat="1" applyFont="1" applyFill="1" applyBorder="1" applyAlignment="1" applyProtection="1">
      <alignment horizontal="center" vertical="center" wrapText="1"/>
      <protection/>
    </xf>
    <xf numFmtId="0" fontId="2" fillId="5" borderId="12" xfId="0" applyNumberFormat="1" applyFont="1" applyFill="1" applyBorder="1" applyAlignment="1" applyProtection="1">
      <alignment horizontal="center" vertical="center" wrapText="1"/>
      <protection/>
    </xf>
    <xf numFmtId="164" fontId="5" fillId="0" borderId="12"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5" fillId="2" borderId="0" xfId="0" applyNumberFormat="1" applyFont="1" applyFill="1" applyAlignment="1" applyProtection="1">
      <alignment horizontal="left" vertical="center"/>
      <protection/>
    </xf>
    <xf numFmtId="0" fontId="2" fillId="0" borderId="0" xfId="0" applyNumberFormat="1" applyFont="1" applyAlignment="1" applyProtection="1">
      <alignment vertical="center"/>
      <protection/>
    </xf>
    <xf numFmtId="0" fontId="0" fillId="0" borderId="13"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13" xfId="0" applyFill="1" applyBorder="1" applyProtection="1">
      <protection/>
    </xf>
    <xf numFmtId="164" fontId="0" fillId="0" borderId="0" xfId="0" applyNumberFormat="1" applyProtection="1">
      <protection/>
    </xf>
    <xf numFmtId="3" fontId="0" fillId="2" borderId="14"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center" vertical="center" wrapTex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6" xfId="0" applyNumberFormat="1" applyFont="1" applyFill="1" applyBorder="1" applyAlignment="1" applyProtection="1">
      <alignment vertical="center" wrapText="1"/>
      <protection/>
    </xf>
    <xf numFmtId="0" fontId="0" fillId="4" borderId="15" xfId="0" applyFill="1" applyBorder="1" applyAlignment="1" applyProtection="1">
      <alignment horizontal="center" vertical="center" wrapText="1"/>
      <protection/>
    </xf>
    <xf numFmtId="0" fontId="0" fillId="4" borderId="15" xfId="0" applyNumberFormat="1" applyFill="1" applyBorder="1" applyAlignment="1" applyProtection="1">
      <alignment horizontal="center" vertical="center" wrapText="1"/>
      <protection/>
    </xf>
    <xf numFmtId="0" fontId="0" fillId="0" borderId="0" xfId="0" applyProtection="1">
      <protection/>
    </xf>
    <xf numFmtId="3" fontId="0" fillId="2" borderId="16"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horizontal="center" vertical="center" wrapText="1"/>
      <protection/>
    </xf>
    <xf numFmtId="3" fontId="0" fillId="4" borderId="2" xfId="0" applyNumberFormat="1" applyFill="1" applyBorder="1" applyAlignment="1" applyProtection="1">
      <alignment horizontal="center" vertical="center" wrapText="1"/>
      <protection/>
    </xf>
    <xf numFmtId="0" fontId="0" fillId="4" borderId="2" xfId="0" applyNumberFormat="1" applyFill="1" applyBorder="1" applyAlignment="1" applyProtection="1">
      <alignment horizontal="center" vertical="center" wrapText="1"/>
      <protection/>
    </xf>
    <xf numFmtId="0" fontId="0" fillId="4" borderId="7" xfId="0" applyNumberFormat="1" applyFont="1" applyFill="1" applyBorder="1" applyAlignment="1" applyProtection="1">
      <alignment vertical="center" wrapText="1"/>
      <protection/>
    </xf>
    <xf numFmtId="0" fontId="0" fillId="4" borderId="17" xfId="0" applyFill="1" applyBorder="1" applyAlignment="1" applyProtection="1">
      <alignment horizontal="center" vertical="center" wrapText="1"/>
      <protection/>
    </xf>
    <xf numFmtId="0" fontId="0" fillId="4" borderId="17" xfId="0" applyNumberFormat="1" applyFill="1" applyBorder="1" applyAlignment="1" applyProtection="1">
      <alignment horizontal="center" vertical="center" wrapText="1"/>
      <protection/>
    </xf>
    <xf numFmtId="3" fontId="0" fillId="2" borderId="18" xfId="0" applyNumberFormat="1" applyFill="1" applyBorder="1" applyAlignment="1" applyProtection="1">
      <alignment horizontal="center" vertical="center" wrapText="1"/>
      <protection/>
    </xf>
    <xf numFmtId="0" fontId="0" fillId="4" borderId="3" xfId="0" applyNumberFormat="1" applyFont="1" applyFill="1" applyBorder="1" applyAlignment="1" applyProtection="1">
      <alignment horizontal="center" vertical="center" wrapText="1"/>
      <protection/>
    </xf>
    <xf numFmtId="3" fontId="0" fillId="4" borderId="3" xfId="0" applyNumberFormat="1" applyFill="1" applyBorder="1" applyAlignment="1" applyProtection="1">
      <alignment horizontal="center" vertical="center" wrapText="1"/>
      <protection/>
    </xf>
    <xf numFmtId="0" fontId="0" fillId="4" borderId="3" xfId="0" applyNumberFormat="1" applyFill="1" applyBorder="1" applyAlignment="1" applyProtection="1">
      <alignment horizontal="center" vertical="center" wrapText="1"/>
      <protection/>
    </xf>
    <xf numFmtId="0" fontId="0" fillId="4" borderId="8" xfId="0" applyNumberFormat="1" applyFont="1" applyFill="1" applyBorder="1" applyAlignment="1" applyProtection="1">
      <alignment vertical="center" wrapText="1"/>
      <protection/>
    </xf>
    <xf numFmtId="0" fontId="0" fillId="4" borderId="19" xfId="0" applyFill="1" applyBorder="1" applyAlignment="1" applyProtection="1">
      <alignment horizontal="center" vertical="center" wrapText="1"/>
      <protection/>
    </xf>
    <xf numFmtId="0" fontId="0" fillId="4" borderId="19"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5" borderId="12" xfId="0" applyNumberFormat="1" applyFill="1" applyBorder="1" applyAlignment="1" applyProtection="1">
      <alignment vertical="center" wrapText="1"/>
      <protection/>
    </xf>
    <xf numFmtId="0" fontId="0" fillId="5" borderId="21"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12" xfId="0" applyBorder="1" applyAlignment="1" applyProtection="1">
      <alignment/>
      <protection/>
    </xf>
    <xf numFmtId="0" fontId="0" fillId="0" borderId="21"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2">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abSelected="1" zoomScale="80" zoomScaleNormal="80" workbookViewId="0" topLeftCell="A1">
      <selection activeCell="P13" sqref="P13"/>
    </sheetView>
  </sheetViews>
  <sheetFormatPr defaultColWidth="9.140625" defaultRowHeight="15"/>
  <cols>
    <col min="1" max="1" width="1.421875" style="64" customWidth="1"/>
    <col min="2" max="2" width="5.7109375" style="64" customWidth="1"/>
    <col min="3" max="3" width="37.8515625" style="10" customWidth="1"/>
    <col min="4" max="4" width="12.28125" style="98" customWidth="1"/>
    <col min="5" max="5" width="9.00390625" style="15" customWidth="1"/>
    <col min="6" max="6" width="88.140625" style="10" customWidth="1"/>
    <col min="7" max="7" width="29.140625" style="99" customWidth="1"/>
    <col min="8" max="8" width="23.57421875" style="99" customWidth="1"/>
    <col min="9" max="9" width="19.8515625" style="10" customWidth="1"/>
    <col min="10" max="10" width="52.28125" style="64" customWidth="1"/>
    <col min="11" max="11" width="29.00390625" style="16" customWidth="1"/>
    <col min="12" max="12" width="18.57421875" style="64" customWidth="1"/>
    <col min="13" max="13" width="22.140625" style="99" customWidth="1"/>
    <col min="14" max="14" width="17.7109375" style="99" hidden="1" customWidth="1"/>
    <col min="15" max="15" width="20.8515625" style="64" customWidth="1"/>
    <col min="16" max="16" width="25.00390625" style="64" customWidth="1"/>
    <col min="17" max="17" width="21.00390625" style="64" customWidth="1"/>
    <col min="18" max="18" width="19.421875" style="64" customWidth="1"/>
    <col min="19" max="16384" width="9.140625" style="64" customWidth="1"/>
  </cols>
  <sheetData>
    <row r="1" spans="2:18" s="16" customFormat="1" ht="24.6" customHeight="1">
      <c r="B1" s="48" t="s">
        <v>23</v>
      </c>
      <c r="C1" s="48"/>
      <c r="D1" s="48"/>
      <c r="E1" s="48"/>
      <c r="F1" s="10"/>
      <c r="G1" s="10"/>
      <c r="H1" s="10"/>
      <c r="I1" s="10"/>
      <c r="M1" s="10"/>
      <c r="N1" s="10"/>
      <c r="P1" s="47" t="s">
        <v>24</v>
      </c>
      <c r="Q1" s="47"/>
      <c r="R1" s="47"/>
    </row>
    <row r="2" spans="1:18" s="16" customFormat="1" ht="18.75" customHeight="1">
      <c r="A2" s="11"/>
      <c r="B2" s="11"/>
      <c r="C2" s="10"/>
      <c r="D2" s="8"/>
      <c r="E2" s="9"/>
      <c r="F2" s="10"/>
      <c r="G2" s="10"/>
      <c r="H2" s="11"/>
      <c r="I2" s="12"/>
      <c r="J2" s="11"/>
      <c r="K2" s="11"/>
      <c r="L2" s="11"/>
      <c r="M2" s="10"/>
      <c r="N2" s="10"/>
      <c r="O2" s="11"/>
      <c r="P2" s="49"/>
      <c r="R2" s="49"/>
    </row>
    <row r="3" spans="2:18" s="16" customFormat="1" ht="19.9" customHeight="1">
      <c r="B3" s="50"/>
      <c r="C3" s="51" t="s">
        <v>4</v>
      </c>
      <c r="D3" s="52"/>
      <c r="E3" s="52"/>
      <c r="F3" s="52"/>
      <c r="G3" s="53"/>
      <c r="H3" s="53"/>
      <c r="I3" s="53"/>
      <c r="J3" s="53"/>
      <c r="K3" s="53"/>
      <c r="L3" s="49"/>
      <c r="M3" s="54"/>
      <c r="N3" s="54"/>
      <c r="O3" s="49"/>
      <c r="P3" s="49"/>
      <c r="R3" s="49"/>
    </row>
    <row r="4" spans="2:18" s="16" customFormat="1" ht="19.9" customHeight="1" thickBot="1">
      <c r="B4" s="55"/>
      <c r="C4" s="51" t="s">
        <v>11</v>
      </c>
      <c r="D4" s="52"/>
      <c r="E4" s="52"/>
      <c r="F4" s="52"/>
      <c r="G4" s="52"/>
      <c r="H4" s="49"/>
      <c r="I4" s="49"/>
      <c r="J4" s="49"/>
      <c r="K4" s="49"/>
      <c r="L4" s="49"/>
      <c r="M4" s="10"/>
      <c r="N4" s="10"/>
      <c r="O4" s="49"/>
      <c r="P4" s="49"/>
      <c r="R4" s="49"/>
    </row>
    <row r="5" spans="2:16" s="16" customFormat="1" ht="37.5" customHeight="1" thickBot="1">
      <c r="B5" s="13"/>
      <c r="C5" s="14"/>
      <c r="D5" s="15"/>
      <c r="E5" s="15"/>
      <c r="F5" s="10"/>
      <c r="G5" s="21" t="s">
        <v>10</v>
      </c>
      <c r="H5" s="10"/>
      <c r="I5" s="10"/>
      <c r="M5" s="10"/>
      <c r="N5" s="17"/>
      <c r="P5" s="34" t="s">
        <v>10</v>
      </c>
    </row>
    <row r="6" spans="2:18" s="16" customFormat="1" ht="90" customHeight="1" thickBot="1" thickTop="1">
      <c r="B6" s="18" t="s">
        <v>1</v>
      </c>
      <c r="C6" s="35" t="s">
        <v>25</v>
      </c>
      <c r="D6" s="35" t="s">
        <v>0</v>
      </c>
      <c r="E6" s="35" t="s">
        <v>26</v>
      </c>
      <c r="F6" s="35" t="s">
        <v>27</v>
      </c>
      <c r="G6" s="32" t="s">
        <v>2</v>
      </c>
      <c r="H6" s="35" t="s">
        <v>28</v>
      </c>
      <c r="I6" s="35" t="s">
        <v>29</v>
      </c>
      <c r="J6" s="35" t="s">
        <v>31</v>
      </c>
      <c r="K6" s="35" t="s">
        <v>32</v>
      </c>
      <c r="L6" s="43" t="s">
        <v>34</v>
      </c>
      <c r="M6" s="35" t="s">
        <v>35</v>
      </c>
      <c r="N6" s="35" t="s">
        <v>37</v>
      </c>
      <c r="O6" s="35" t="s">
        <v>5</v>
      </c>
      <c r="P6" s="31" t="s">
        <v>6</v>
      </c>
      <c r="Q6" s="35" t="s">
        <v>7</v>
      </c>
      <c r="R6" s="35" t="s">
        <v>8</v>
      </c>
    </row>
    <row r="7" spans="1:18" ht="90.75" customHeight="1" thickTop="1">
      <c r="A7" s="56"/>
      <c r="B7" s="57">
        <v>1</v>
      </c>
      <c r="C7" s="58" t="s">
        <v>14</v>
      </c>
      <c r="D7" s="59">
        <v>2</v>
      </c>
      <c r="E7" s="60" t="s">
        <v>15</v>
      </c>
      <c r="F7" s="61" t="s">
        <v>40</v>
      </c>
      <c r="G7" s="38"/>
      <c r="H7" s="62" t="s">
        <v>38</v>
      </c>
      <c r="I7" s="63" t="s">
        <v>21</v>
      </c>
      <c r="J7" s="62" t="s">
        <v>30</v>
      </c>
      <c r="K7" s="63" t="s">
        <v>46</v>
      </c>
      <c r="L7" s="62" t="s">
        <v>33</v>
      </c>
      <c r="M7" s="62" t="s">
        <v>36</v>
      </c>
      <c r="N7" s="5">
        <f>D7*O7</f>
        <v>35000</v>
      </c>
      <c r="O7" s="23">
        <v>17500</v>
      </c>
      <c r="P7" s="39"/>
      <c r="Q7" s="40">
        <f>D7*P7</f>
        <v>0</v>
      </c>
      <c r="R7" s="27" t="str">
        <f>IF(ISNUMBER(P7),IF(P7&gt;O7,"NEVYHOVUJE","VYHOVUJE")," ")</f>
        <v xml:space="preserve"> </v>
      </c>
    </row>
    <row r="8" spans="2:18" ht="102" customHeight="1">
      <c r="B8" s="65">
        <v>2</v>
      </c>
      <c r="C8" s="66" t="s">
        <v>16</v>
      </c>
      <c r="D8" s="67">
        <v>60</v>
      </c>
      <c r="E8" s="68" t="s">
        <v>15</v>
      </c>
      <c r="F8" s="69" t="s">
        <v>39</v>
      </c>
      <c r="G8" s="22"/>
      <c r="H8" s="70"/>
      <c r="I8" s="71"/>
      <c r="J8" s="70"/>
      <c r="K8" s="71"/>
      <c r="L8" s="70"/>
      <c r="M8" s="70"/>
      <c r="N8" s="6">
        <f>D8*O8</f>
        <v>330000</v>
      </c>
      <c r="O8" s="24">
        <v>5500</v>
      </c>
      <c r="P8" s="26"/>
      <c r="Q8" s="30">
        <f>D8*P8</f>
        <v>0</v>
      </c>
      <c r="R8" s="28" t="str">
        <f aca="true" t="shared" si="0" ref="R8:R9">IF(ISNUMBER(P8),IF(P8&gt;O8,"NEVYHOVUJE","VYHOVUJE")," ")</f>
        <v xml:space="preserve"> </v>
      </c>
    </row>
    <row r="9" spans="2:18" ht="124.5" customHeight="1">
      <c r="B9" s="65">
        <v>3</v>
      </c>
      <c r="C9" s="66" t="s">
        <v>18</v>
      </c>
      <c r="D9" s="67">
        <v>6</v>
      </c>
      <c r="E9" s="68" t="s">
        <v>15</v>
      </c>
      <c r="F9" s="69" t="s">
        <v>43</v>
      </c>
      <c r="G9" s="22"/>
      <c r="H9" s="70"/>
      <c r="I9" s="71"/>
      <c r="J9" s="70"/>
      <c r="K9" s="71"/>
      <c r="L9" s="70"/>
      <c r="M9" s="70"/>
      <c r="N9" s="6">
        <f>D9*O9</f>
        <v>45600</v>
      </c>
      <c r="O9" s="24">
        <v>7600</v>
      </c>
      <c r="P9" s="26"/>
      <c r="Q9" s="30">
        <f>D9*P9</f>
        <v>0</v>
      </c>
      <c r="R9" s="28" t="str">
        <f t="shared" si="0"/>
        <v xml:space="preserve"> </v>
      </c>
    </row>
    <row r="10" spans="2:18" ht="161.25" customHeight="1">
      <c r="B10" s="65">
        <v>4</v>
      </c>
      <c r="C10" s="66" t="s">
        <v>17</v>
      </c>
      <c r="D10" s="67">
        <v>1</v>
      </c>
      <c r="E10" s="68" t="s">
        <v>15</v>
      </c>
      <c r="F10" s="69" t="s">
        <v>42</v>
      </c>
      <c r="G10" s="22"/>
      <c r="H10" s="70"/>
      <c r="I10" s="71"/>
      <c r="J10" s="70"/>
      <c r="K10" s="71"/>
      <c r="L10" s="70"/>
      <c r="M10" s="70"/>
      <c r="N10" s="6">
        <f>D10*O10</f>
        <v>15600</v>
      </c>
      <c r="O10" s="24">
        <v>15600</v>
      </c>
      <c r="P10" s="26"/>
      <c r="Q10" s="30">
        <f>D10*P10</f>
        <v>0</v>
      </c>
      <c r="R10" s="28" t="str">
        <f aca="true" t="shared" si="1" ref="R10:R11">IF(ISNUMBER(P10),IF(P10&gt;O10,"NEVYHOVUJE","VYHOVUJE")," ")</f>
        <v xml:space="preserve"> </v>
      </c>
    </row>
    <row r="11" spans="2:18" ht="143.25" customHeight="1">
      <c r="B11" s="65">
        <v>5</v>
      </c>
      <c r="C11" s="66" t="s">
        <v>20</v>
      </c>
      <c r="D11" s="67">
        <v>1</v>
      </c>
      <c r="E11" s="68" t="s">
        <v>15</v>
      </c>
      <c r="F11" s="69" t="s">
        <v>41</v>
      </c>
      <c r="G11" s="22"/>
      <c r="H11" s="70"/>
      <c r="I11" s="71"/>
      <c r="J11" s="70"/>
      <c r="K11" s="71"/>
      <c r="L11" s="70"/>
      <c r="M11" s="70"/>
      <c r="N11" s="6">
        <f>D11*O11</f>
        <v>18000</v>
      </c>
      <c r="O11" s="24">
        <v>18000</v>
      </c>
      <c r="P11" s="26"/>
      <c r="Q11" s="30">
        <f>D11*P11</f>
        <v>0</v>
      </c>
      <c r="R11" s="28" t="str">
        <f t="shared" si="1"/>
        <v xml:space="preserve"> </v>
      </c>
    </row>
    <row r="12" spans="2:18" ht="110.25" customHeight="1">
      <c r="B12" s="65">
        <v>6</v>
      </c>
      <c r="C12" s="66" t="s">
        <v>22</v>
      </c>
      <c r="D12" s="67">
        <v>1</v>
      </c>
      <c r="E12" s="68" t="s">
        <v>15</v>
      </c>
      <c r="F12" s="69" t="s">
        <v>45</v>
      </c>
      <c r="G12" s="22"/>
      <c r="H12" s="70"/>
      <c r="I12" s="71"/>
      <c r="J12" s="70"/>
      <c r="K12" s="71"/>
      <c r="L12" s="70"/>
      <c r="M12" s="70"/>
      <c r="N12" s="6">
        <f>D12*O12</f>
        <v>19600</v>
      </c>
      <c r="O12" s="24">
        <v>19600</v>
      </c>
      <c r="P12" s="26"/>
      <c r="Q12" s="30">
        <f>D12*P12</f>
        <v>0</v>
      </c>
      <c r="R12" s="28" t="str">
        <f aca="true" t="shared" si="2" ref="R12:R13">IF(ISNUMBER(P12),IF(P12&gt;O12,"NEVYHOVUJE","VYHOVUJE")," ")</f>
        <v xml:space="preserve"> </v>
      </c>
    </row>
    <row r="13" spans="2:18" ht="185.25" customHeight="1" thickBot="1">
      <c r="B13" s="72">
        <v>7</v>
      </c>
      <c r="C13" s="73" t="s">
        <v>19</v>
      </c>
      <c r="D13" s="74">
        <v>1</v>
      </c>
      <c r="E13" s="75" t="s">
        <v>15</v>
      </c>
      <c r="F13" s="76" t="s">
        <v>44</v>
      </c>
      <c r="G13" s="41"/>
      <c r="H13" s="77"/>
      <c r="I13" s="78"/>
      <c r="J13" s="77"/>
      <c r="K13" s="78"/>
      <c r="L13" s="77"/>
      <c r="M13" s="77"/>
      <c r="N13" s="7">
        <f>D13*O13</f>
        <v>51000</v>
      </c>
      <c r="O13" s="25">
        <v>51000</v>
      </c>
      <c r="P13" s="33"/>
      <c r="Q13" s="42">
        <f>D13*P13</f>
        <v>0</v>
      </c>
      <c r="R13" s="29" t="str">
        <f t="shared" si="2"/>
        <v xml:space="preserve"> </v>
      </c>
    </row>
    <row r="14" spans="1:18" ht="13.5" customHeight="1" thickBot="1" thickTop="1">
      <c r="A14" s="79"/>
      <c r="B14" s="79"/>
      <c r="C14" s="80"/>
      <c r="D14" s="79"/>
      <c r="E14" s="80"/>
      <c r="F14" s="80"/>
      <c r="G14" s="81"/>
      <c r="H14" s="79"/>
      <c r="I14" s="80"/>
      <c r="J14" s="79"/>
      <c r="K14" s="80"/>
      <c r="L14" s="79"/>
      <c r="M14" s="79"/>
      <c r="N14" s="79"/>
      <c r="O14" s="79"/>
      <c r="P14" s="79"/>
      <c r="Q14" s="82"/>
      <c r="R14" s="79"/>
    </row>
    <row r="15" spans="1:18" ht="60.75" customHeight="1" thickBot="1" thickTop="1">
      <c r="A15" s="83"/>
      <c r="B15" s="46" t="s">
        <v>12</v>
      </c>
      <c r="C15" s="46"/>
      <c r="D15" s="46"/>
      <c r="E15" s="46"/>
      <c r="F15" s="46"/>
      <c r="G15" s="46"/>
      <c r="H15" s="46"/>
      <c r="I15" s="19"/>
      <c r="J15" s="1"/>
      <c r="K15" s="84"/>
      <c r="L15" s="85"/>
      <c r="M15" s="85"/>
      <c r="N15" s="2"/>
      <c r="O15" s="36" t="s">
        <v>3</v>
      </c>
      <c r="P15" s="44" t="s">
        <v>9</v>
      </c>
      <c r="Q15" s="86"/>
      <c r="R15" s="87"/>
    </row>
    <row r="16" spans="1:18" ht="33" customHeight="1" thickBot="1" thickTop="1">
      <c r="A16" s="83"/>
      <c r="B16" s="88" t="s">
        <v>13</v>
      </c>
      <c r="C16" s="88"/>
      <c r="D16" s="88"/>
      <c r="E16" s="88"/>
      <c r="F16" s="88"/>
      <c r="G16" s="88"/>
      <c r="H16" s="89"/>
      <c r="K16" s="20"/>
      <c r="L16" s="3"/>
      <c r="M16" s="3"/>
      <c r="N16" s="4"/>
      <c r="O16" s="37">
        <f>SUM(N7:N13)</f>
        <v>514800</v>
      </c>
      <c r="P16" s="45">
        <f>SUM(Q7:Q13)</f>
        <v>0</v>
      </c>
      <c r="Q16" s="90"/>
      <c r="R16" s="91"/>
    </row>
    <row r="17" spans="1:18" ht="14.25" customHeight="1" thickTop="1">
      <c r="A17" s="83"/>
      <c r="B17" s="92"/>
      <c r="C17" s="93"/>
      <c r="D17" s="94"/>
      <c r="E17" s="95"/>
      <c r="F17" s="93"/>
      <c r="G17" s="96"/>
      <c r="H17" s="96"/>
      <c r="I17" s="93"/>
      <c r="J17" s="92"/>
      <c r="K17" s="97"/>
      <c r="L17" s="92"/>
      <c r="M17" s="96"/>
      <c r="N17" s="96"/>
      <c r="O17" s="92"/>
      <c r="P17" s="92"/>
      <c r="Q17" s="92"/>
      <c r="R17" s="92"/>
    </row>
    <row r="18" spans="3:14" ht="15">
      <c r="C18" s="16"/>
      <c r="D18" s="64"/>
      <c r="E18" s="16"/>
      <c r="F18" s="16"/>
      <c r="G18" s="64"/>
      <c r="H18" s="64"/>
      <c r="I18" s="16"/>
      <c r="M18" s="64"/>
      <c r="N18" s="64"/>
    </row>
    <row r="19" spans="3:14" ht="15">
      <c r="C19" s="16"/>
      <c r="D19" s="64"/>
      <c r="E19" s="16"/>
      <c r="F19" s="16"/>
      <c r="G19" s="64"/>
      <c r="H19" s="64"/>
      <c r="I19" s="16"/>
      <c r="M19" s="64"/>
      <c r="N19" s="64"/>
    </row>
    <row r="20" spans="3:14" ht="15">
      <c r="C20" s="16"/>
      <c r="D20" s="64"/>
      <c r="E20" s="16"/>
      <c r="F20" s="16"/>
      <c r="G20" s="64"/>
      <c r="H20" s="64"/>
      <c r="I20" s="16"/>
      <c r="M20" s="64"/>
      <c r="N20" s="64"/>
    </row>
    <row r="21" spans="3:14" ht="15">
      <c r="C21" s="16"/>
      <c r="D21" s="64"/>
      <c r="E21" s="16"/>
      <c r="F21" s="16"/>
      <c r="G21" s="64"/>
      <c r="H21" s="64"/>
      <c r="I21" s="16"/>
      <c r="M21" s="64"/>
      <c r="N21" s="64"/>
    </row>
    <row r="22" spans="3:14" ht="15">
      <c r="C22" s="16"/>
      <c r="D22" s="64"/>
      <c r="E22" s="16"/>
      <c r="F22" s="16"/>
      <c r="G22" s="64"/>
      <c r="H22" s="64"/>
      <c r="I22" s="16"/>
      <c r="M22" s="64"/>
      <c r="N22" s="64"/>
    </row>
    <row r="23" spans="3:14" ht="15">
      <c r="C23" s="16"/>
      <c r="D23" s="64"/>
      <c r="E23" s="16"/>
      <c r="F23" s="16"/>
      <c r="G23" s="64"/>
      <c r="H23" s="64"/>
      <c r="I23" s="16"/>
      <c r="M23" s="64"/>
      <c r="N23" s="64"/>
    </row>
    <row r="24" spans="3:14" ht="15">
      <c r="C24" s="16"/>
      <c r="D24" s="64"/>
      <c r="E24" s="16"/>
      <c r="F24" s="16"/>
      <c r="G24" s="64"/>
      <c r="H24" s="64"/>
      <c r="I24" s="16"/>
      <c r="M24" s="64"/>
      <c r="N24" s="64"/>
    </row>
    <row r="25" spans="3:14" ht="15">
      <c r="C25" s="16"/>
      <c r="D25" s="64"/>
      <c r="E25" s="16"/>
      <c r="F25" s="16"/>
      <c r="G25" s="64"/>
      <c r="H25" s="64"/>
      <c r="I25" s="16"/>
      <c r="M25" s="64"/>
      <c r="N25" s="64"/>
    </row>
    <row r="26" spans="3:14" ht="15">
      <c r="C26" s="16"/>
      <c r="D26" s="64"/>
      <c r="E26" s="16"/>
      <c r="F26" s="16"/>
      <c r="G26" s="64"/>
      <c r="H26" s="64"/>
      <c r="I26" s="16"/>
      <c r="M26" s="64"/>
      <c r="N26" s="64"/>
    </row>
    <row r="27" spans="3:14" ht="15">
      <c r="C27" s="16"/>
      <c r="D27" s="64"/>
      <c r="E27" s="16"/>
      <c r="F27" s="16"/>
      <c r="G27" s="64"/>
      <c r="H27" s="64"/>
      <c r="I27" s="16"/>
      <c r="M27" s="64"/>
      <c r="N27" s="64"/>
    </row>
    <row r="28" spans="3:14" ht="15">
      <c r="C28" s="16"/>
      <c r="D28" s="64"/>
      <c r="E28" s="16"/>
      <c r="F28" s="16"/>
      <c r="G28" s="64"/>
      <c r="H28" s="64"/>
      <c r="I28" s="16"/>
      <c r="M28" s="64"/>
      <c r="N28" s="64"/>
    </row>
    <row r="29" spans="3:14" ht="15">
      <c r="C29" s="16"/>
      <c r="D29" s="64"/>
      <c r="E29" s="16"/>
      <c r="F29" s="16"/>
      <c r="G29" s="64"/>
      <c r="H29" s="64"/>
      <c r="I29" s="16"/>
      <c r="M29" s="64"/>
      <c r="N29" s="64"/>
    </row>
    <row r="30" spans="3:14" ht="15">
      <c r="C30" s="16"/>
      <c r="D30" s="64"/>
      <c r="E30" s="16"/>
      <c r="F30" s="16"/>
      <c r="G30" s="64"/>
      <c r="H30" s="64"/>
      <c r="I30" s="16"/>
      <c r="M30" s="64"/>
      <c r="N30" s="64"/>
    </row>
    <row r="31" spans="3:14" ht="15">
      <c r="C31" s="16"/>
      <c r="D31" s="64"/>
      <c r="E31" s="16"/>
      <c r="F31" s="16"/>
      <c r="G31" s="64"/>
      <c r="H31" s="64"/>
      <c r="I31" s="16"/>
      <c r="M31" s="64"/>
      <c r="N31" s="64"/>
    </row>
    <row r="32" spans="3:14" ht="15">
      <c r="C32" s="16"/>
      <c r="D32" s="64"/>
      <c r="E32" s="16"/>
      <c r="F32" s="16"/>
      <c r="G32" s="64"/>
      <c r="H32" s="64"/>
      <c r="I32" s="16"/>
      <c r="M32" s="64"/>
      <c r="N32" s="64"/>
    </row>
    <row r="33" spans="3:14" ht="15">
      <c r="C33" s="16"/>
      <c r="D33" s="64"/>
      <c r="E33" s="16"/>
      <c r="F33" s="16"/>
      <c r="G33" s="64"/>
      <c r="H33" s="64"/>
      <c r="I33" s="16"/>
      <c r="M33" s="64"/>
      <c r="N33" s="64"/>
    </row>
    <row r="34" spans="3:14" ht="15">
      <c r="C34" s="16"/>
      <c r="D34" s="64"/>
      <c r="E34" s="16"/>
      <c r="F34" s="16"/>
      <c r="G34" s="64"/>
      <c r="H34" s="64"/>
      <c r="I34" s="16"/>
      <c r="M34" s="64"/>
      <c r="N34" s="64"/>
    </row>
    <row r="35" spans="3:14" ht="15">
      <c r="C35" s="16"/>
      <c r="D35" s="64"/>
      <c r="E35" s="16"/>
      <c r="F35" s="16"/>
      <c r="G35" s="64"/>
      <c r="H35" s="64"/>
      <c r="I35" s="16"/>
      <c r="M35" s="64"/>
      <c r="N35" s="64"/>
    </row>
    <row r="36" spans="3:14" ht="15">
      <c r="C36" s="16"/>
      <c r="D36" s="64"/>
      <c r="E36" s="16"/>
      <c r="F36" s="16"/>
      <c r="G36" s="64"/>
      <c r="H36" s="64"/>
      <c r="I36" s="16"/>
      <c r="M36" s="64"/>
      <c r="N36" s="64"/>
    </row>
    <row r="37" spans="3:14" ht="15">
      <c r="C37" s="16"/>
      <c r="D37" s="64"/>
      <c r="E37" s="16"/>
      <c r="F37" s="16"/>
      <c r="G37" s="64"/>
      <c r="H37" s="64"/>
      <c r="I37" s="16"/>
      <c r="M37" s="64"/>
      <c r="N37" s="64"/>
    </row>
    <row r="38" spans="3:14" ht="15">
      <c r="C38" s="16"/>
      <c r="D38" s="64"/>
      <c r="E38" s="16"/>
      <c r="F38" s="16"/>
      <c r="G38" s="64"/>
      <c r="H38" s="64"/>
      <c r="I38" s="16"/>
      <c r="M38" s="64"/>
      <c r="N38" s="64"/>
    </row>
    <row r="39" spans="3:14" ht="15">
      <c r="C39" s="16"/>
      <c r="D39" s="64"/>
      <c r="E39" s="16"/>
      <c r="F39" s="16"/>
      <c r="G39" s="64"/>
      <c r="H39" s="64"/>
      <c r="I39" s="16"/>
      <c r="M39" s="64"/>
      <c r="N39" s="64"/>
    </row>
    <row r="40" spans="3:14" ht="15">
      <c r="C40" s="16"/>
      <c r="D40" s="64"/>
      <c r="E40" s="16"/>
      <c r="F40" s="16"/>
      <c r="G40" s="64"/>
      <c r="H40" s="64"/>
      <c r="I40" s="16"/>
      <c r="M40" s="64"/>
      <c r="N40" s="64"/>
    </row>
    <row r="41" spans="3:14" ht="15">
      <c r="C41" s="16"/>
      <c r="D41" s="64"/>
      <c r="E41" s="16"/>
      <c r="F41" s="16"/>
      <c r="G41" s="64"/>
      <c r="H41" s="64"/>
      <c r="I41" s="16"/>
      <c r="M41" s="64"/>
      <c r="N41" s="64"/>
    </row>
    <row r="42" spans="3:14" ht="15">
      <c r="C42" s="16"/>
      <c r="D42" s="64"/>
      <c r="E42" s="16"/>
      <c r="F42" s="16"/>
      <c r="G42" s="64"/>
      <c r="H42" s="64"/>
      <c r="I42" s="16"/>
      <c r="M42" s="64"/>
      <c r="N42" s="64"/>
    </row>
    <row r="43" spans="3:14" ht="15">
      <c r="C43" s="16"/>
      <c r="D43" s="64"/>
      <c r="E43" s="16"/>
      <c r="F43" s="16"/>
      <c r="G43" s="64"/>
      <c r="H43" s="64"/>
      <c r="I43" s="16"/>
      <c r="M43" s="64"/>
      <c r="N43" s="64"/>
    </row>
    <row r="44" spans="3:14" ht="15">
      <c r="C44" s="16"/>
      <c r="D44" s="64"/>
      <c r="E44" s="16"/>
      <c r="F44" s="16"/>
      <c r="G44" s="64"/>
      <c r="H44" s="64"/>
      <c r="I44" s="16"/>
      <c r="M44" s="64"/>
      <c r="N44" s="64"/>
    </row>
    <row r="45" spans="3:14" ht="15">
      <c r="C45" s="16"/>
      <c r="D45" s="64"/>
      <c r="E45" s="16"/>
      <c r="F45" s="16"/>
      <c r="G45" s="64"/>
      <c r="H45" s="64"/>
      <c r="I45" s="16"/>
      <c r="M45" s="64"/>
      <c r="N45" s="64"/>
    </row>
    <row r="46" spans="3:14" ht="15">
      <c r="C46" s="16"/>
      <c r="D46" s="64"/>
      <c r="E46" s="16"/>
      <c r="F46" s="16"/>
      <c r="G46" s="64"/>
      <c r="H46" s="64"/>
      <c r="I46" s="16"/>
      <c r="M46" s="64"/>
      <c r="N46" s="64"/>
    </row>
    <row r="47" spans="3:14" ht="15">
      <c r="C47" s="16"/>
      <c r="D47" s="64"/>
      <c r="E47" s="16"/>
      <c r="F47" s="16"/>
      <c r="G47" s="64"/>
      <c r="H47" s="64"/>
      <c r="I47" s="16"/>
      <c r="M47" s="64"/>
      <c r="N47" s="64"/>
    </row>
    <row r="48" spans="3:14" ht="15">
      <c r="C48" s="16"/>
      <c r="D48" s="64"/>
      <c r="E48" s="16"/>
      <c r="F48" s="16"/>
      <c r="G48" s="64"/>
      <c r="H48" s="64"/>
      <c r="I48" s="16"/>
      <c r="M48" s="64"/>
      <c r="N48" s="64"/>
    </row>
    <row r="49" spans="3:14" ht="15">
      <c r="C49" s="16"/>
      <c r="D49" s="64"/>
      <c r="E49" s="16"/>
      <c r="F49" s="16"/>
      <c r="G49" s="64"/>
      <c r="H49" s="64"/>
      <c r="I49" s="16"/>
      <c r="M49" s="64"/>
      <c r="N49" s="64"/>
    </row>
    <row r="50" spans="3:14" ht="15">
      <c r="C50" s="16"/>
      <c r="D50" s="64"/>
      <c r="E50" s="16"/>
      <c r="F50" s="16"/>
      <c r="G50" s="64"/>
      <c r="H50" s="64"/>
      <c r="I50" s="16"/>
      <c r="M50" s="64"/>
      <c r="N50" s="64"/>
    </row>
    <row r="51" spans="3:14" ht="15">
      <c r="C51" s="16"/>
      <c r="D51" s="64"/>
      <c r="E51" s="16"/>
      <c r="F51" s="16"/>
      <c r="G51" s="64"/>
      <c r="H51" s="64"/>
      <c r="I51" s="16"/>
      <c r="M51" s="64"/>
      <c r="N51" s="64"/>
    </row>
  </sheetData>
  <sheetProtection password="C143" sheet="1" objects="1" scenarios="1" selectLockedCells="1"/>
  <mergeCells count="12">
    <mergeCell ref="H7:H13"/>
    <mergeCell ref="B1:E1"/>
    <mergeCell ref="B16:G16"/>
    <mergeCell ref="P15:R15"/>
    <mergeCell ref="P16:R16"/>
    <mergeCell ref="B15:H15"/>
    <mergeCell ref="P1:R1"/>
    <mergeCell ref="I7:I13"/>
    <mergeCell ref="J7:J13"/>
    <mergeCell ref="K7:K13"/>
    <mergeCell ref="L7:L13"/>
    <mergeCell ref="M7:M13"/>
  </mergeCells>
  <conditionalFormatting sqref="B7:B13 D7:D13">
    <cfRule type="containsBlanks" priority="46" dxfId="21">
      <formula>LEN(TRIM(B7))=0</formula>
    </cfRule>
  </conditionalFormatting>
  <conditionalFormatting sqref="B7:B13">
    <cfRule type="cellIs" priority="41" dxfId="20" operator="greaterThanOrEqual">
      <formula>1</formula>
    </cfRule>
  </conditionalFormatting>
  <conditionalFormatting sqref="R7">
    <cfRule type="cellIs" priority="19" dxfId="17" operator="equal">
      <formula>"NEVYHOVUJE"</formula>
    </cfRule>
    <cfRule type="cellIs" priority="20" dxfId="16" operator="equal">
      <formula>"VYHOVUJE"</formula>
    </cfRule>
  </conditionalFormatting>
  <conditionalFormatting sqref="R8:R13">
    <cfRule type="cellIs" priority="17" dxfId="17" operator="equal">
      <formula>"NEVYHOVUJE"</formula>
    </cfRule>
    <cfRule type="cellIs" priority="18" dxfId="16" operator="equal">
      <formula>"VYHOVUJE"</formula>
    </cfRule>
  </conditionalFormatting>
  <conditionalFormatting sqref="G7">
    <cfRule type="notContainsBlanks" priority="14" dxfId="2">
      <formula>LEN(TRIM(G7))&gt;0</formula>
    </cfRule>
    <cfRule type="containsBlanks" priority="15" dxfId="1">
      <formula>LEN(TRIM(G7))=0</formula>
    </cfRule>
  </conditionalFormatting>
  <conditionalFormatting sqref="G7">
    <cfRule type="notContainsBlanks" priority="13" dxfId="0">
      <formula>LEN(TRIM(G7))&gt;0</formula>
    </cfRule>
  </conditionalFormatting>
  <conditionalFormatting sqref="G7">
    <cfRule type="notContainsBlanks" priority="12" dxfId="7">
      <formula>LEN(TRIM(G7))&gt;0</formula>
    </cfRule>
    <cfRule type="containsBlanks" priority="16" dxfId="1">
      <formula>LEN(TRIM(G7))=0</formula>
    </cfRule>
  </conditionalFormatting>
  <conditionalFormatting sqref="G8:G13">
    <cfRule type="notContainsBlanks" priority="9" dxfId="2">
      <formula>LEN(TRIM(G8))&gt;0</formula>
    </cfRule>
    <cfRule type="containsBlanks" priority="10" dxfId="1">
      <formula>LEN(TRIM(G8))=0</formula>
    </cfRule>
  </conditionalFormatting>
  <conditionalFormatting sqref="G8:G13">
    <cfRule type="notContainsBlanks" priority="8" dxfId="0">
      <formula>LEN(TRIM(G8))&gt;0</formula>
    </cfRule>
  </conditionalFormatting>
  <conditionalFormatting sqref="G8:G13">
    <cfRule type="notContainsBlanks" priority="7" dxfId="7">
      <formula>LEN(TRIM(G8))&gt;0</formula>
    </cfRule>
    <cfRule type="containsBlanks" priority="11" dxfId="1">
      <formula>LEN(TRIM(G8))=0</formula>
    </cfRule>
  </conditionalFormatting>
  <conditionalFormatting sqref="P7">
    <cfRule type="notContainsBlanks" priority="5" dxfId="2">
      <formula>LEN(TRIM(P7))&gt;0</formula>
    </cfRule>
    <cfRule type="containsBlanks" priority="6" dxfId="1">
      <formula>LEN(TRIM(P7))=0</formula>
    </cfRule>
  </conditionalFormatting>
  <conditionalFormatting sqref="P7">
    <cfRule type="notContainsBlanks" priority="4" dxfId="0">
      <formula>LEN(TRIM(P7))&gt;0</formula>
    </cfRule>
  </conditionalFormatting>
  <conditionalFormatting sqref="P8:P13">
    <cfRule type="notContainsBlanks" priority="2" dxfId="2">
      <formula>LEN(TRIM(P8))&gt;0</formula>
    </cfRule>
    <cfRule type="containsBlanks" priority="3" dxfId="1">
      <formula>LEN(TRIM(P8))=0</formula>
    </cfRule>
  </conditionalFormatting>
  <conditionalFormatting sqref="P8:P13">
    <cfRule type="notContainsBlanks" priority="1" dxfId="0">
      <formula>LEN(TRIM(P8))&gt;0</formula>
    </cfRule>
  </conditionalFormatting>
  <dataValidations count="2">
    <dataValidation type="list" showInputMessage="1" showErrorMessage="1" sqref="I7">
      <formula1>"ANO,NE"</formula1>
    </dataValidation>
    <dataValidation type="list" showInputMessage="1" showErrorMessage="1" sqref="E7:E13">
      <formula1>"ks,bal,sada,"</formula1>
    </dataValidation>
  </dataValidations>
  <printOptions/>
  <pageMargins left="0.25" right="0.25" top="0.75" bottom="0.75" header="0.3" footer="0.3"/>
  <pageSetup fitToHeight="0" fitToWidth="1"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2019-05-07T08:24:14Z</cp:lastPrinted>
  <dcterms:created xsi:type="dcterms:W3CDTF">2014-03-05T12:43:32Z</dcterms:created>
  <dcterms:modified xsi:type="dcterms:W3CDTF">2019-05-10T12:44:50Z</dcterms:modified>
  <cp:category/>
  <cp:version/>
  <cp:contentType/>
  <cp:contentStatus/>
</cp:coreProperties>
</file>