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potřeby'!$B$1:$O$78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<sst xmlns="http://schemas.openxmlformats.org/spreadsheetml/2006/main" count="236" uniqueCount="163">
  <si>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</si>
  <si>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</si>
  <si>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</si>
  <si>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</si>
  <si>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</si>
  <si>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</si>
  <si>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</si>
  <si>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</si>
  <si>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</si>
  <si>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</si>
  <si>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377 631 320, 377 631 325.</t>
  </si>
  <si>
    <t>Odkladač dokumentů stohovatelný - čirý</t>
  </si>
  <si>
    <t>ks</t>
  </si>
  <si>
    <t>Rozlišovač papírový ("jazyk") - mix 5 barev</t>
  </si>
  <si>
    <t>bal</t>
  </si>
  <si>
    <t>Rozlišovač kartonový A4 - min. 5 barev</t>
  </si>
  <si>
    <t>Rozlišovač kartonový A4  - 12 barev</t>
  </si>
  <si>
    <t>Euroobal A4 - hladký</t>
  </si>
  <si>
    <t>Euroobal A4 - rozšířený</t>
  </si>
  <si>
    <t>Obaly "L" A4 - čirá</t>
  </si>
  <si>
    <t xml:space="preserve">Desky přední pro kroužkovou vazbu - čiré </t>
  </si>
  <si>
    <t>Blok nelepený bílý - špalík 8-9 x 8-9 cm</t>
  </si>
  <si>
    <t xml:space="preserve">Samolepící záložky: šipky 12 x 42 mm - 5 x neon </t>
  </si>
  <si>
    <t xml:space="preserve">Sešit A5 čistý </t>
  </si>
  <si>
    <t xml:space="preserve">Sešit A4 čistý </t>
  </si>
  <si>
    <t xml:space="preserve">Papír kancelářský A4 kvalita "A" </t>
  </si>
  <si>
    <t>Papír barevný kopírovací A4 80g - mix 5 barev</t>
  </si>
  <si>
    <t>Kopírovací karton bílý A4 160g</t>
  </si>
  <si>
    <t>Kopírovací karton bílý A4 220g</t>
  </si>
  <si>
    <t>Lepicí páska 33 m × 19 mm, transparentní,odvíječ s kovovým nožem</t>
  </si>
  <si>
    <t>Lepicí tyčinka  min. 20g</t>
  </si>
  <si>
    <t>Propisovací tužka</t>
  </si>
  <si>
    <t>Popisovač CD/DVD  1 mm</t>
  </si>
  <si>
    <t>Popisovač na flipchart 2,5 mm - sada 4ks</t>
  </si>
  <si>
    <t>sada</t>
  </si>
  <si>
    <t>Zvýrazňovač 1-4 mm, sada 4ks</t>
  </si>
  <si>
    <t>Kalíšek na tužky</t>
  </si>
  <si>
    <t>Krabička na poznámkový špalíček</t>
  </si>
  <si>
    <t>Miska na spony</t>
  </si>
  <si>
    <t xml:space="preserve">Samolepící etikety laser 105x41 </t>
  </si>
  <si>
    <t>Čistící souprava na LCD monitory (pěna+utěrka)</t>
  </si>
  <si>
    <t>Datumovka samobarvící min do r.2023</t>
  </si>
  <si>
    <t>Razítková barva 50g - červená</t>
  </si>
  <si>
    <t xml:space="preserve">Rozešívačka </t>
  </si>
  <si>
    <t xml:space="preserve">Spojovače 24/6  </t>
  </si>
  <si>
    <t>Spony dopisní barevné 32</t>
  </si>
  <si>
    <t>Spony aktové 50</t>
  </si>
  <si>
    <t>Korekční strojek 4,2 + náplň</t>
  </si>
  <si>
    <t>Vizitkář rotační</t>
  </si>
  <si>
    <t xml:space="preserve">Foliová pouzdra do rotačního vizitkáře </t>
  </si>
  <si>
    <t>Kniha podpisová A4</t>
  </si>
  <si>
    <t>Nůžky kancelářské střední</t>
  </si>
  <si>
    <t>Nůž na dopisy</t>
  </si>
  <si>
    <t>Pryž v tužce, posuvná</t>
  </si>
  <si>
    <t xml:space="preserve">Samolepicí bločky 76x76 mix barev </t>
  </si>
  <si>
    <t>Spony aktové zebra velikost 50 mm</t>
  </si>
  <si>
    <t xml:space="preserve">Linkovaná náplň do kroužkového záznamníku A5 </t>
  </si>
  <si>
    <t xml:space="preserve">Samolepící blok linkovaný 101 x 101 mm </t>
  </si>
  <si>
    <t>Kancelářské potřeby (II.) - 010 - 2019 (KP-(II.)-010-2019)</t>
  </si>
  <si>
    <t>Priloha_c._1_KS_technicke_specifikace_KP-(II.)-010-2019</t>
  </si>
  <si>
    <t>Název</t>
  </si>
  <si>
    <t xml:space="preserve">Měrná jednotka [MJ] </t>
  </si>
  <si>
    <t>Popis</t>
  </si>
  <si>
    <t>Maximální cena za jednotlivé položky 
 v Kč BEZ DPH</t>
  </si>
  <si>
    <t>Fakturace</t>
  </si>
  <si>
    <t>Společná faktura</t>
  </si>
  <si>
    <t xml:space="preserve">Kontaktní osoba 
k převzetí zboží </t>
  </si>
  <si>
    <t xml:space="preserve">Místo dodání </t>
  </si>
  <si>
    <t>Bc. Petra Pechmanová,
Tel.: 37763 1005,
702 056 655</t>
  </si>
  <si>
    <t>Univerzitní 8, 
301 00 Plzeň, 
budova rektorátu,
Kancelář rektora a kvestora,
UR 306</t>
  </si>
  <si>
    <t>Obchodní název + typ</t>
  </si>
  <si>
    <t>Odkladač dokumentů, pro dokumenty do formátu A4+, transparentní materiál, stohování kolmo i dvěma způsoby předsazeně, rozměry 255 x 70 x 360 mm (š x v x h).</t>
  </si>
  <si>
    <t>Olypropylen min. 500 mic., formát A4, průměr kroužků 15 mm, šíře hřbetu 2 cm, čtyřkroužková mechanika, kapacita cca 70 listů, potiskovatelné.</t>
  </si>
  <si>
    <t>Vnějšek plast, vnitřek hladký papír, formát A4, šíře 50 cm.</t>
  </si>
  <si>
    <r>
      <t xml:space="preserve">Pořadač 4-kroužkový A4 - 2 cm - </t>
    </r>
    <r>
      <rPr>
        <b/>
        <sz val="11"/>
        <color indexed="8"/>
        <rFont val="Calibri"/>
        <family val="2"/>
      </rPr>
      <t>bílý</t>
    </r>
  </si>
  <si>
    <r>
      <t xml:space="preserve">Pořadač 4-kroužkový A4 - 2 cm - </t>
    </r>
    <r>
      <rPr>
        <b/>
        <sz val="11"/>
        <color indexed="8"/>
        <rFont val="Calibri"/>
        <family val="2"/>
      </rPr>
      <t>modrý</t>
    </r>
  </si>
  <si>
    <r>
      <t>Pořadač pákový A4 - 5cm -</t>
    </r>
    <r>
      <rPr>
        <b/>
        <sz val="11"/>
        <rFont val="Calibri"/>
        <family val="2"/>
      </rPr>
      <t xml:space="preserve"> modrý</t>
    </r>
  </si>
  <si>
    <r>
      <t xml:space="preserve">Pořadač pákový A4 - 7,5 cm - </t>
    </r>
    <r>
      <rPr>
        <b/>
        <sz val="11"/>
        <rFont val="Calibri"/>
        <family val="2"/>
      </rPr>
      <t>modrý</t>
    </r>
  </si>
  <si>
    <t>Vnějšek plast, vnitřek hladký papír.</t>
  </si>
  <si>
    <t>Oddělování stránek v pořadačích všech typů, rozměr 10,5 x 24 cm.
100 ks /balení.</t>
  </si>
  <si>
    <t>Barevný rozlišovač, formát A4, euroděrování, popisovatelný titulní list, min. 5 listů/ balení.</t>
  </si>
  <si>
    <t>Formát A4, plast, kovový klip.</t>
  </si>
  <si>
    <r>
      <t xml:space="preserve">Podložka A4 s klipem jednoduchá - </t>
    </r>
    <r>
      <rPr>
        <b/>
        <sz val="11"/>
        <color indexed="8"/>
        <rFont val="Calibri"/>
        <family val="2"/>
      </rPr>
      <t>modrá</t>
    </r>
  </si>
  <si>
    <r>
      <t>Rychlovazače PVC, euroděrování, A4 -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bílý</t>
    </r>
  </si>
  <si>
    <t>Eurozávěs, formát A4, přední strana průhl., zadní barevná.</t>
  </si>
  <si>
    <r>
      <t>Rychlovazače PVC, euroděrování, A4 -</t>
    </r>
    <r>
      <rPr>
        <b/>
        <sz val="11"/>
        <rFont val="Calibri"/>
        <family val="2"/>
      </rPr>
      <t xml:space="preserve"> modrý</t>
    </r>
  </si>
  <si>
    <t>Čiré, min. 45 mic., balení 100 ks.</t>
  </si>
  <si>
    <t>Formát A4 rozšířený na 220 mm , typ otvírání „U“, rozměr 220 x 300 mm, kapacita až 70 listů, polypropylen,  tloušťka min. 50 mic., balení min. 50 ks.</t>
  </si>
  <si>
    <t>Barevný rozlišovač, formát A4, euroděrování, popisovatelný titulní list, min. 12 listů/ balení.</t>
  </si>
  <si>
    <t>Nezávěsné hladké PVC obaly, vkládání na šířku i na výšku, min. 150 mic, 10 ks v balení.</t>
  </si>
  <si>
    <t>Průhledné čiré krycí desky min. 150 mic, přední strana, formát A4, 100ks/bal.</t>
  </si>
  <si>
    <r>
      <t xml:space="preserve">Desky zadní pro kroužkovou vazbu - </t>
    </r>
    <r>
      <rPr>
        <b/>
        <sz val="11"/>
        <rFont val="Calibri"/>
        <family val="2"/>
      </rPr>
      <t>bílé</t>
    </r>
  </si>
  <si>
    <t>Obálky pro kroužkovou perfovazbu, formát A4, karton 250 g, povrchová úprava imitace kůže, 100 ks v balení.</t>
  </si>
  <si>
    <t>Blok lepený bílý - špalík 8-9 x 8-9 cm</t>
  </si>
  <si>
    <t>Slepený špalíček bílých papírů.</t>
  </si>
  <si>
    <t>Nelepený bílý, volné listy.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</si>
  <si>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 x 25ks v balení.</t>
    </r>
  </si>
  <si>
    <t>Samolepící záložky 12 x 45 mm - 8 x neon</t>
  </si>
  <si>
    <t>Popisovatelné proužky, plastové, možnost opakované aplikace, neslepují se a nekroutí, 8 neon.barev x 25ks.</t>
  </si>
  <si>
    <t>Blok na flipchart - bílý</t>
  </si>
  <si>
    <t>Bílý papír s děrováním pro zavěšení do všech typů flipchartů. V bloku min. 25 listů.</t>
  </si>
  <si>
    <t>Min. 40 listů.</t>
  </si>
  <si>
    <t xml:space="preserve">Min. 40 listů. </t>
  </si>
  <si>
    <t>Gramáž 80±1,5; tloušťka 107±2; vlhost 3,9-5,3%; opacita min. 92; bělost 168±CIE; hladkost max. 200 ml/min, tuhost dlouhá 125/20mN; tuhost příčná 60/10mN; prodyšnost max. 1250ml/min.
Z obou stran hlazený, speciálně vhodný pro oboustranný tisk. 
Použití u rychloběžných kopírek a tiskáren a pro kvalitní inkoustový tisk.  
1 bal/500 list.</t>
  </si>
  <si>
    <t>Pro tisk i kopírování ve všech typech techniky, 1 bal/100 list.</t>
  </si>
  <si>
    <t>Vhodný pro tisk, speciálně hlazený bílý karton, 1 bal/250 list.</t>
  </si>
  <si>
    <t>Lepicí páska s odvíječem lepenky 19 mm</t>
  </si>
  <si>
    <t xml:space="preserve">Lepící páska do stolních odvíječů - náplň 19 mm </t>
  </si>
  <si>
    <t>Transparentní lepicí páska vhodná do stolních odvíječů, šíře19 mm, návin min. 30 m.</t>
  </si>
  <si>
    <t>Vysoká lepicí síla a okamžitá přilnavost. Vhodné na papír, karton, nevysychá, neobsahuje rozpouštědla.</t>
  </si>
  <si>
    <t xml:space="preserve">Vyměnitelná náplň F- 411, modrý inkoust, jehlový hrot 0,5 mm pro extra jemné psaní, plastové tělo, pogumovaný úchop pro příjemnější držení, stiskací mechanismus, kovový hrot. </t>
  </si>
  <si>
    <t>Stiskací mechanismus, vyměnitelná gelová náplň, plastové tělo, jehlový hrot 0,5 mm pro tenké psaní.</t>
  </si>
  <si>
    <r>
      <t>Gelové pero 0,5 mm 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modrá</t>
    </r>
  </si>
  <si>
    <r>
      <t xml:space="preserve">Popisovač  lihový 0,6 mm - </t>
    </r>
    <r>
      <rPr>
        <b/>
        <sz val="11"/>
        <color indexed="8"/>
        <rFont val="Calibri"/>
        <family val="2"/>
      </rPr>
      <t>černý</t>
    </r>
  </si>
  <si>
    <t>Voděodolný, otěruvzdorný inkoust, šíře stopy 0,6mm, ventilační uzávěr, na papír, folie, sklo, plasty, polystyrén.</t>
  </si>
  <si>
    <t>Voděodolný, otěruvzdorný inkoust, vláknový hrot, ergonomický úchop, šíře stopy 1 mm, ventilační uzávěry, na fólie, filmy, sklo, plasty.</t>
  </si>
  <si>
    <r>
      <t>Popisovač lihový 1mm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černý</t>
    </r>
  </si>
  <si>
    <t xml:space="preserve">Permanentní popisovač, kulatý hrot, šíře stopy 2 mm, popisovač se speciálním inkoustem pro popis CD a DVD. </t>
  </si>
  <si>
    <t>Odolný proti vyschnutí, kulatý hrot, šíře stopy 2,5 mm, na flipchartové tabule, nepropíjí se papírem, ventilační uzávěr. Sada 4 ks. Barva modrý, zelený, červený, černý.</t>
  </si>
  <si>
    <t>Klínový hrot, šíře stopy 1-4 mm, ventilační uzávěr, vhodný i na faxový papír. 4 ks v balení.</t>
  </si>
  <si>
    <t>Drátěná krabička na tužky a propisky, průměr cca 75 mm, výška min. 90 mm.</t>
  </si>
  <si>
    <t>Drátěná krabička na volné papírové lístky rozměru 9 x 9 cm.</t>
  </si>
  <si>
    <t xml:space="preserve">Drátěná miska na sponky, průměr cca 9 cm.   </t>
  </si>
  <si>
    <t>Archy formátu A4, pro tisk v kopírkách, laserových a inkoustových tiskárnách. 100 listů/ bal.</t>
  </si>
  <si>
    <t>Obsahuje antistatickou, bakteriocidní pěnu na čištění LCD monitorů, laptopů, notebooků, plasma TV a utěrku z mikrovlákna, odstraňuje již vzniklé znečištění, zabraňuje dalšímu usazování nečistot,  objem čistící pěny min. 60 ml.</t>
  </si>
  <si>
    <t>Samobarvící mechanické razítko, vhodné pro každodení používání v kancelářích, měsíc číslem, výška znaků 3,8 - 4,2 mm.</t>
  </si>
  <si>
    <t>Pouze pro razítkové podušky a pásková razítka, nevhodné pro samobarvící razítka.</t>
  </si>
  <si>
    <t>Odstranění sešívacích drátků, kovové provedení + plast.</t>
  </si>
  <si>
    <t>Vysoce kvalitní pozinkované spojovače, min. 1000 ks v balení.</t>
  </si>
  <si>
    <t>Sešití min. 10 listů, spojovače No.10.</t>
  </si>
  <si>
    <t>Sešívaška min.10 listů</t>
  </si>
  <si>
    <t>Rozměr 32 mm, barevný drát, min. 75ks v balení.</t>
  </si>
  <si>
    <t>Rozměr 50 mm, pozinkované, lesklé, min. 75ks v balení.</t>
  </si>
  <si>
    <t>Korekční strojek pro opakované použití, korekce na běžném i faxovém papíře, náplň kryje okamžitě, nezanechává stopy či skvrny na fotokopiích.</t>
  </si>
  <si>
    <t>Stolní vizitkář, abecední rejstřík včetně  fóliových pouzder na min. 420 vizitek, možnost doplnění na min. 580 vizitek, materiál plast a kov.</t>
  </si>
  <si>
    <t>Náhradní polypropylenové foliová pouzdra do čtyřkroužkového vizitkáře. 50 ks v balení.</t>
  </si>
  <si>
    <t>Formát A4, min. 16 listů, materiál imitace kůže PVC, 3 otvory pro kontrolu písemností.</t>
  </si>
  <si>
    <t>Vysoce kvalitní nůžky, nožnice vyrobené z tvrzené japonské oceli s nerezovou úpravou, ergonomické držení - měkký dotek, délka nůžek min. 21 cm.</t>
  </si>
  <si>
    <t>Otevírač obálek, kovová čepel, plastová rukojeť.</t>
  </si>
  <si>
    <t>Na grafitové tužky, plastové tělo.</t>
  </si>
  <si>
    <t>Děruje až 30 listů, patentovaný úchyt a ostřější děrovací segmenty pro menší sílu při děrování, příložník s kontrastním potiskem formátů, rámeček pro jasné určení fromátu, rozteč děr 80 mm, částečně odklopné dno pro vyprazdňování odřezků.</t>
  </si>
  <si>
    <t>Sešije až 30 listů, spojovače 24/6 a 26/6, DIT technologie pro perfektní sešití, integrovaný vyndavač drátků, uzavřené a otevřené sešívání.</t>
  </si>
  <si>
    <t>Silně lepící samolepicí bločky. 
Barvy: 2x středozemní modrá, 2x neonová zelená, 1x neonová růžová, 1x čevená.
Každý lístek má podél jedné strany lepivý pásek.
6 bločků po 90 listech v balení.</t>
  </si>
  <si>
    <t>Velikost 50 mm, potažené barevným plastem, 25 ks v krabičce.</t>
  </si>
  <si>
    <t xml:space="preserve">Lesklý laminovaný povrch, samolepicí hřbetní štítek, hřbetní úchyt a uzavírací mechanismus (Rado zámky), min. 600 listů A4 (min. 80g/m2). 5 let záruka na mechaniku. </t>
  </si>
  <si>
    <r>
      <t xml:space="preserve">Sešívačka až 30 listů, </t>
    </r>
    <r>
      <rPr>
        <b/>
        <sz val="11"/>
        <color theme="1"/>
        <rFont val="Calibri"/>
        <family val="2"/>
        <scheme val="minor"/>
      </rPr>
      <t>tyrkysová</t>
    </r>
  </si>
  <si>
    <r>
      <t xml:space="preserve">Děrovačka, </t>
    </r>
    <r>
      <rPr>
        <b/>
        <sz val="11"/>
        <color theme="1"/>
        <rFont val="Calibri"/>
        <family val="2"/>
        <scheme val="minor"/>
      </rPr>
      <t>tyrkysová</t>
    </r>
  </si>
  <si>
    <t>Lesklý laminovaný povrch, samolepicí hřbetní štítek, hřbetní úchyt a uzavírací mechanismus (Rado zámky), min. 600 listů A4 (min. 80 g/m2). 5 let záruka na mechaniku.</t>
  </si>
  <si>
    <r>
      <t xml:space="preserve">Pákový pořadač </t>
    </r>
    <r>
      <rPr>
        <b/>
        <sz val="11"/>
        <color theme="1"/>
        <rFont val="Calibri"/>
        <family val="2"/>
        <scheme val="minor"/>
      </rPr>
      <t>5 cm</t>
    </r>
    <r>
      <rPr>
        <sz val="11"/>
        <color theme="1"/>
        <rFont val="Calibri"/>
        <family val="2"/>
        <scheme val="minor"/>
      </rPr>
      <t xml:space="preserve"> - barva </t>
    </r>
    <r>
      <rPr>
        <b/>
        <sz val="11"/>
        <color theme="1"/>
        <rFont val="Calibri"/>
        <family val="2"/>
        <scheme val="minor"/>
      </rPr>
      <t>ledově modrá</t>
    </r>
  </si>
  <si>
    <r>
      <t xml:space="preserve">Pákový pořadač </t>
    </r>
    <r>
      <rPr>
        <b/>
        <sz val="11"/>
        <color theme="1"/>
        <rFont val="Calibri"/>
        <family val="2"/>
        <scheme val="minor"/>
      </rPr>
      <t>7,5 cm</t>
    </r>
    <r>
      <rPr>
        <sz val="11"/>
        <color theme="1"/>
        <rFont val="Calibri"/>
        <family val="2"/>
        <scheme val="minor"/>
      </rPr>
      <t xml:space="preserve"> - barva </t>
    </r>
    <r>
      <rPr>
        <b/>
        <sz val="11"/>
        <color theme="1"/>
        <rFont val="Calibri"/>
        <family val="2"/>
        <scheme val="minor"/>
      </rPr>
      <t>ledově modrá</t>
    </r>
  </si>
  <si>
    <r>
      <t>Pákový pořadač</t>
    </r>
    <r>
      <rPr>
        <b/>
        <sz val="11"/>
        <color theme="1"/>
        <rFont val="Calibri"/>
        <family val="2"/>
        <scheme val="minor"/>
      </rPr>
      <t xml:space="preserve"> 7,5 cm</t>
    </r>
    <r>
      <rPr>
        <sz val="11"/>
        <color theme="1"/>
        <rFont val="Calibri"/>
        <family val="2"/>
        <scheme val="minor"/>
      </rPr>
      <t xml:space="preserve"> - barva </t>
    </r>
    <r>
      <rPr>
        <b/>
        <sz val="11"/>
        <color theme="1"/>
        <rFont val="Calibri"/>
        <family val="2"/>
        <scheme val="minor"/>
      </rPr>
      <t>zelená</t>
    </r>
  </si>
  <si>
    <r>
      <t xml:space="preserve">Pákový pořadač </t>
    </r>
    <r>
      <rPr>
        <b/>
        <sz val="11"/>
        <color theme="1"/>
        <rFont val="Calibri"/>
        <family val="2"/>
        <scheme val="minor"/>
      </rPr>
      <t>5 cm</t>
    </r>
    <r>
      <rPr>
        <sz val="11"/>
        <color theme="1"/>
        <rFont val="Calibri"/>
        <family val="2"/>
        <scheme val="minor"/>
      </rPr>
      <t xml:space="preserve"> - barva </t>
    </r>
    <r>
      <rPr>
        <b/>
        <sz val="11"/>
        <color theme="1"/>
        <rFont val="Calibri"/>
        <family val="2"/>
        <scheme val="minor"/>
      </rPr>
      <t>zelená</t>
    </r>
  </si>
  <si>
    <r>
      <t xml:space="preserve">Uzavíratelná podložka na psaní - </t>
    </r>
    <r>
      <rPr>
        <b/>
        <sz val="11"/>
        <color theme="1"/>
        <rFont val="Calibri"/>
        <family val="2"/>
        <scheme val="minor"/>
      </rPr>
      <t>tyrkysová</t>
    </r>
  </si>
  <si>
    <t>Linkovaná nápln min. 100 listů, 4 kroužky, A5.</t>
  </si>
  <si>
    <t>Skartovačka</t>
  </si>
  <si>
    <t>Uzavíratelná podložka na psaní s kapsou na volné papíry (10 listů). Klip pevně uchytí až 75 listů. Na dokumety A4.</t>
  </si>
  <si>
    <t>Skartovačka vhodná do středně velkých kanceláří nebo úřadů, kapacita skartace min. 27/29 listů A4/70g papíru, systém „Energy Smart“ pro nulovou spotřebu energie ve stavu „stand-by“, vyhovuje stupni utajení dle NBÚ - 1 vyhrazené (vyhl. č. 528/2005), systém chlazení motoru proti přehřátí, skartace CD/DVD, kreditních karet, kancelářských a sešívacích sponek, automatický systém start/stop, systém ochrany proti zahlcení papírem „cut-off“, světelná signalizace vysunutého koše, světelná signalizace naplněného odpadního koše, objem koše cca 35 l, separace odpadu na papír a plast.</t>
  </si>
  <si>
    <t>100 listů/balení, samolepící bloček "Z".</t>
  </si>
  <si>
    <t xml:space="preserve">3x70 ks /balení, linkovaný samolepící bloček. </t>
  </si>
  <si>
    <r>
      <t>Samolepící blok  "Z" 76 x 76 mm -</t>
    </r>
    <r>
      <rPr>
        <b/>
        <sz val="11"/>
        <color indexed="8"/>
        <rFont val="Calibri"/>
        <family val="2"/>
      </rPr>
      <t xml:space="preserve"> žlutý</t>
    </r>
  </si>
  <si>
    <t>Požadavek zadavatele: 
do sloupce označeného textem:</t>
  </si>
  <si>
    <t xml:space="preserve">Dodavatel doplní do jednotlivých prázdných žlutě podbarvených buněk požadované údaje, tj. jednotkové ceny, u pol. č. 67 dále pak  i obchodní název a typ.  </t>
  </si>
  <si>
    <t>Kobra 240 SS5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</si>
</sst>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.5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left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4" fillId="0" borderId="2" xfId="20" applyFon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vertical="center" wrapText="1"/>
      <protection/>
    </xf>
    <xf numFmtId="0" fontId="13" fillId="0" borderId="2" xfId="20" applyFont="1" applyFill="1" applyBorder="1" applyAlignment="1" applyProtection="1">
      <alignment vertical="center" wrapText="1"/>
      <protection/>
    </xf>
    <xf numFmtId="0" fontId="10" fillId="0" borderId="3" xfId="20" applyFont="1" applyFill="1" applyBorder="1" applyAlignment="1" applyProtection="1">
      <alignment horizontal="left" vertical="center" wrapText="1"/>
      <protection/>
    </xf>
    <xf numFmtId="0" fontId="10" fillId="0" borderId="3" xfId="20" applyFont="1" applyFill="1" applyBorder="1" applyAlignment="1" applyProtection="1">
      <alignment vertical="center" wrapText="1"/>
      <protection/>
    </xf>
    <xf numFmtId="164" fontId="10" fillId="0" borderId="2" xfId="20" applyNumberFormat="1" applyFont="1" applyFill="1" applyBorder="1" applyAlignment="1" applyProtection="1">
      <alignment horizontal="right" vertical="center" wrapText="1"/>
      <protection/>
    </xf>
    <xf numFmtId="164" fontId="13" fillId="0" borderId="2" xfId="21" applyNumberFormat="1" applyFont="1" applyFill="1" applyBorder="1" applyAlignment="1" applyProtection="1">
      <alignment horizontal="right" vertical="center" wrapText="1"/>
      <protection/>
    </xf>
    <xf numFmtId="164" fontId="14" fillId="0" borderId="2" xfId="2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Alignment="1" applyProtection="1">
      <alignment/>
      <protection/>
    </xf>
    <xf numFmtId="0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164" fontId="11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5" fillId="0" borderId="2" xfId="20" applyFont="1" applyFill="1" applyBorder="1" applyAlignment="1" applyProtection="1">
      <alignment horizontal="center" vertical="center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15" fillId="0" borderId="3" xfId="2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2" fillId="3" borderId="29" xfId="0" applyNumberFormat="1" applyFont="1" applyFill="1" applyBorder="1" applyAlignment="1" applyProtection="1">
      <alignment horizontal="center" vertical="center" wrapText="1"/>
      <protection/>
    </xf>
    <xf numFmtId="0" fontId="0" fillId="3" borderId="29" xfId="0" applyNumberFormat="1" applyFill="1" applyBorder="1" applyAlignment="1" applyProtection="1">
      <alignment vertical="center" wrapText="1"/>
      <protection/>
    </xf>
    <xf numFmtId="0" fontId="0" fillId="3" borderId="30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4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4"/>
  <sheetViews>
    <sheetView showGridLines="0" showZeros="0" tabSelected="1" zoomScale="70" zoomScaleNormal="70" workbookViewId="0" topLeftCell="A67">
      <selection activeCell="G73" sqref="G73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49.28125" style="10" customWidth="1"/>
    <col min="4" max="4" width="10.140625" style="80" customWidth="1"/>
    <col min="5" max="5" width="11.57421875" style="15" customWidth="1"/>
    <col min="6" max="6" width="86.421875" style="10" customWidth="1"/>
    <col min="7" max="7" width="27.28125" style="10" customWidth="1"/>
    <col min="8" max="8" width="22.140625" style="81" hidden="1" customWidth="1"/>
    <col min="9" max="9" width="23.140625" style="81" customWidth="1"/>
    <col min="10" max="10" width="22.421875" style="28" customWidth="1"/>
    <col min="11" max="11" width="20.28125" style="28" customWidth="1"/>
    <col min="12" max="12" width="18.57421875" style="28" customWidth="1"/>
    <col min="13" max="13" width="13.28125" style="81" customWidth="1"/>
    <col min="14" max="14" width="26.00390625" style="28" customWidth="1"/>
    <col min="15" max="15" width="22.7109375" style="81" customWidth="1"/>
    <col min="16" max="16384" width="9.140625" style="28" customWidth="1"/>
  </cols>
  <sheetData>
    <row r="1" spans="2:15" s="11" customFormat="1" ht="24.6" customHeight="1">
      <c r="B1" s="94" t="s">
        <v>58</v>
      </c>
      <c r="C1" s="94"/>
      <c r="D1" s="94"/>
      <c r="E1" s="94"/>
      <c r="F1" s="10"/>
      <c r="G1" s="10"/>
      <c r="H1" s="10"/>
      <c r="I1" s="10"/>
      <c r="J1" s="53"/>
      <c r="K1" s="54"/>
      <c r="L1" s="12"/>
      <c r="M1" s="82" t="s">
        <v>59</v>
      </c>
      <c r="N1" s="82"/>
      <c r="O1" s="82"/>
    </row>
    <row r="2" spans="3:15" s="11" customFormat="1" ht="18.75" customHeight="1">
      <c r="C2" s="51"/>
      <c r="D2" s="8"/>
      <c r="E2" s="9"/>
      <c r="F2" s="10"/>
      <c r="G2" s="10"/>
      <c r="H2" s="10"/>
      <c r="I2" s="53"/>
      <c r="J2" s="53"/>
      <c r="K2" s="54"/>
      <c r="L2" s="12"/>
      <c r="O2" s="10"/>
    </row>
    <row r="3" spans="2:15" s="11" customFormat="1" ht="21" customHeight="1">
      <c r="B3" s="83" t="s">
        <v>160</v>
      </c>
      <c r="C3" s="84"/>
      <c r="D3" s="85" t="s">
        <v>8</v>
      </c>
      <c r="E3" s="86"/>
      <c r="F3" s="89" t="s">
        <v>161</v>
      </c>
      <c r="G3" s="90"/>
      <c r="H3" s="90"/>
      <c r="I3" s="90"/>
      <c r="J3" s="90"/>
      <c r="K3" s="55"/>
      <c r="L3" s="55"/>
      <c r="M3" s="55"/>
      <c r="N3" s="55"/>
      <c r="O3" s="54"/>
    </row>
    <row r="4" spans="2:15" s="11" customFormat="1" ht="21" customHeight="1" thickBot="1">
      <c r="B4" s="83"/>
      <c r="C4" s="84"/>
      <c r="D4" s="87"/>
      <c r="E4" s="88"/>
      <c r="F4" s="89"/>
      <c r="G4" s="90"/>
      <c r="H4" s="90"/>
      <c r="I4" s="90"/>
      <c r="J4" s="90"/>
      <c r="K4" s="54"/>
      <c r="L4" s="54"/>
      <c r="M4" s="54"/>
      <c r="N4" s="54"/>
      <c r="O4" s="54"/>
    </row>
    <row r="5" spans="2:15" s="11" customFormat="1" ht="37.15" customHeight="1" thickBot="1">
      <c r="B5" s="13"/>
      <c r="C5" s="14"/>
      <c r="D5" s="15"/>
      <c r="E5" s="15"/>
      <c r="F5" s="10"/>
      <c r="G5" s="19" t="s">
        <v>8</v>
      </c>
      <c r="H5" s="16"/>
      <c r="I5" s="17"/>
      <c r="J5" s="19" t="s">
        <v>8</v>
      </c>
      <c r="K5" s="28"/>
      <c r="L5" s="28"/>
      <c r="M5" s="10"/>
      <c r="O5" s="10"/>
    </row>
    <row r="6" spans="2:15" s="11" customFormat="1" ht="89.25" customHeight="1" thickBot="1" thickTop="1">
      <c r="B6" s="38" t="s">
        <v>1</v>
      </c>
      <c r="C6" s="20" t="s">
        <v>60</v>
      </c>
      <c r="D6" s="20" t="s">
        <v>0</v>
      </c>
      <c r="E6" s="20" t="s">
        <v>61</v>
      </c>
      <c r="F6" s="20" t="s">
        <v>62</v>
      </c>
      <c r="G6" s="33" t="s">
        <v>70</v>
      </c>
      <c r="H6" s="20" t="s">
        <v>63</v>
      </c>
      <c r="I6" s="20" t="s">
        <v>4</v>
      </c>
      <c r="J6" s="18" t="s">
        <v>5</v>
      </c>
      <c r="K6" s="29" t="s">
        <v>6</v>
      </c>
      <c r="L6" s="29" t="s">
        <v>7</v>
      </c>
      <c r="M6" s="20" t="s">
        <v>64</v>
      </c>
      <c r="N6" s="29" t="s">
        <v>66</v>
      </c>
      <c r="O6" s="32" t="s">
        <v>67</v>
      </c>
    </row>
    <row r="7" spans="1:15" ht="55.5" customHeight="1" thickTop="1">
      <c r="A7" s="56"/>
      <c r="B7" s="57">
        <v>1</v>
      </c>
      <c r="C7" s="39" t="s">
        <v>11</v>
      </c>
      <c r="D7" s="58">
        <v>8</v>
      </c>
      <c r="E7" s="40" t="s">
        <v>12</v>
      </c>
      <c r="F7" s="39" t="s">
        <v>71</v>
      </c>
      <c r="G7" s="97"/>
      <c r="H7" s="5">
        <f aca="true" t="shared" si="0" ref="H7:H75">D7*I7</f>
        <v>320</v>
      </c>
      <c r="I7" s="48">
        <v>40</v>
      </c>
      <c r="J7" s="21">
        <v>36.4</v>
      </c>
      <c r="K7" s="22">
        <f aca="true" t="shared" si="1" ref="K7">D7*J7</f>
        <v>291.2</v>
      </c>
      <c r="L7" s="35" t="str">
        <f aca="true" t="shared" si="2" ref="L7">IF(ISNUMBER(J7),IF(J7&gt;I7,"NEVYHOVUJE","VYHOVUJE")," ")</f>
        <v>VYHOVUJE</v>
      </c>
      <c r="M7" s="100" t="s">
        <v>65</v>
      </c>
      <c r="N7" s="100" t="s">
        <v>68</v>
      </c>
      <c r="O7" s="103" t="s">
        <v>69</v>
      </c>
    </row>
    <row r="8" spans="2:15" ht="54.75" customHeight="1">
      <c r="B8" s="59">
        <v>2</v>
      </c>
      <c r="C8" s="39" t="s">
        <v>74</v>
      </c>
      <c r="D8" s="58">
        <v>5</v>
      </c>
      <c r="E8" s="40" t="s">
        <v>12</v>
      </c>
      <c r="F8" s="39" t="s">
        <v>72</v>
      </c>
      <c r="G8" s="98"/>
      <c r="H8" s="6">
        <f t="shared" si="0"/>
        <v>225</v>
      </c>
      <c r="I8" s="48">
        <v>45</v>
      </c>
      <c r="J8" s="23">
        <v>28.7</v>
      </c>
      <c r="K8" s="24">
        <f aca="true" t="shared" si="3" ref="K8:K71">D8*J8</f>
        <v>143.5</v>
      </c>
      <c r="L8" s="36" t="str">
        <f aca="true" t="shared" si="4" ref="L8:L71">IF(ISNUMBER(J8),IF(J8&gt;I8,"NEVYHOVUJE","VYHOVUJE")," ")</f>
        <v>VYHOVUJE</v>
      </c>
      <c r="M8" s="101"/>
      <c r="N8" s="101"/>
      <c r="O8" s="104"/>
    </row>
    <row r="9" spans="2:15" ht="48.75" customHeight="1">
      <c r="B9" s="59">
        <v>3</v>
      </c>
      <c r="C9" s="39" t="s">
        <v>75</v>
      </c>
      <c r="D9" s="58">
        <v>5</v>
      </c>
      <c r="E9" s="40" t="s">
        <v>12</v>
      </c>
      <c r="F9" s="39" t="s">
        <v>72</v>
      </c>
      <c r="G9" s="98"/>
      <c r="H9" s="6">
        <f t="shared" si="0"/>
        <v>225</v>
      </c>
      <c r="I9" s="48">
        <v>45</v>
      </c>
      <c r="J9" s="25">
        <v>28.7</v>
      </c>
      <c r="K9" s="24">
        <f t="shared" si="3"/>
        <v>143.5</v>
      </c>
      <c r="L9" s="36" t="str">
        <f t="shared" si="4"/>
        <v>VYHOVUJE</v>
      </c>
      <c r="M9" s="101"/>
      <c r="N9" s="101"/>
      <c r="O9" s="104"/>
    </row>
    <row r="10" spans="2:15" ht="31.5" customHeight="1">
      <c r="B10" s="59">
        <v>4</v>
      </c>
      <c r="C10" s="39" t="s">
        <v>76</v>
      </c>
      <c r="D10" s="58">
        <v>10</v>
      </c>
      <c r="E10" s="40" t="s">
        <v>12</v>
      </c>
      <c r="F10" s="39" t="s">
        <v>73</v>
      </c>
      <c r="G10" s="98"/>
      <c r="H10" s="6">
        <f t="shared" si="0"/>
        <v>400</v>
      </c>
      <c r="I10" s="48">
        <v>40</v>
      </c>
      <c r="J10" s="23">
        <v>30.7</v>
      </c>
      <c r="K10" s="24">
        <f t="shared" si="3"/>
        <v>307</v>
      </c>
      <c r="L10" s="36" t="str">
        <f t="shared" si="4"/>
        <v>VYHOVUJE</v>
      </c>
      <c r="M10" s="101"/>
      <c r="N10" s="101"/>
      <c r="O10" s="104"/>
    </row>
    <row r="11" spans="2:15" ht="31.5" customHeight="1">
      <c r="B11" s="59">
        <v>5</v>
      </c>
      <c r="C11" s="39" t="s">
        <v>77</v>
      </c>
      <c r="D11" s="58">
        <v>10</v>
      </c>
      <c r="E11" s="40" t="s">
        <v>12</v>
      </c>
      <c r="F11" s="39" t="s">
        <v>78</v>
      </c>
      <c r="G11" s="98"/>
      <c r="H11" s="6">
        <f t="shared" si="0"/>
        <v>400</v>
      </c>
      <c r="I11" s="48">
        <v>40</v>
      </c>
      <c r="J11" s="25">
        <v>30.7</v>
      </c>
      <c r="K11" s="24">
        <f t="shared" si="3"/>
        <v>307</v>
      </c>
      <c r="L11" s="36" t="str">
        <f t="shared" si="4"/>
        <v>VYHOVUJE</v>
      </c>
      <c r="M11" s="101"/>
      <c r="N11" s="101"/>
      <c r="O11" s="104"/>
    </row>
    <row r="12" spans="2:15" ht="47.25" customHeight="1">
      <c r="B12" s="59">
        <v>6</v>
      </c>
      <c r="C12" s="39" t="s">
        <v>13</v>
      </c>
      <c r="D12" s="58">
        <v>1</v>
      </c>
      <c r="E12" s="40" t="s">
        <v>14</v>
      </c>
      <c r="F12" s="39" t="s">
        <v>79</v>
      </c>
      <c r="G12" s="98"/>
      <c r="H12" s="6">
        <f t="shared" si="0"/>
        <v>40</v>
      </c>
      <c r="I12" s="48">
        <v>40</v>
      </c>
      <c r="J12" s="23">
        <v>38.4</v>
      </c>
      <c r="K12" s="24">
        <f t="shared" si="3"/>
        <v>38.4</v>
      </c>
      <c r="L12" s="36" t="str">
        <f t="shared" si="4"/>
        <v>VYHOVUJE</v>
      </c>
      <c r="M12" s="101"/>
      <c r="N12" s="101"/>
      <c r="O12" s="104"/>
    </row>
    <row r="13" spans="2:15" ht="57.75" customHeight="1">
      <c r="B13" s="59">
        <v>7</v>
      </c>
      <c r="C13" s="39" t="s">
        <v>15</v>
      </c>
      <c r="D13" s="58">
        <v>20</v>
      </c>
      <c r="E13" s="40" t="s">
        <v>14</v>
      </c>
      <c r="F13" s="39" t="s">
        <v>80</v>
      </c>
      <c r="G13" s="98"/>
      <c r="H13" s="6">
        <f t="shared" si="0"/>
        <v>380</v>
      </c>
      <c r="I13" s="48">
        <v>19</v>
      </c>
      <c r="J13" s="25">
        <v>18.8</v>
      </c>
      <c r="K13" s="24">
        <f t="shared" si="3"/>
        <v>376</v>
      </c>
      <c r="L13" s="36" t="str">
        <f t="shared" si="4"/>
        <v>VYHOVUJE</v>
      </c>
      <c r="M13" s="101"/>
      <c r="N13" s="101"/>
      <c r="O13" s="104"/>
    </row>
    <row r="14" spans="2:15" ht="51" customHeight="1">
      <c r="B14" s="59">
        <v>8</v>
      </c>
      <c r="C14" s="39" t="s">
        <v>16</v>
      </c>
      <c r="D14" s="58">
        <v>20</v>
      </c>
      <c r="E14" s="40" t="s">
        <v>14</v>
      </c>
      <c r="F14" s="39" t="s">
        <v>88</v>
      </c>
      <c r="G14" s="98"/>
      <c r="H14" s="6">
        <f t="shared" si="0"/>
        <v>580</v>
      </c>
      <c r="I14" s="48">
        <v>29</v>
      </c>
      <c r="J14" s="23">
        <v>29</v>
      </c>
      <c r="K14" s="24">
        <f t="shared" si="3"/>
        <v>580</v>
      </c>
      <c r="L14" s="36" t="str">
        <f t="shared" si="4"/>
        <v>VYHOVUJE</v>
      </c>
      <c r="M14" s="101"/>
      <c r="N14" s="101"/>
      <c r="O14" s="104"/>
    </row>
    <row r="15" spans="2:15" ht="30.75" customHeight="1">
      <c r="B15" s="59">
        <v>9</v>
      </c>
      <c r="C15" s="39" t="s">
        <v>82</v>
      </c>
      <c r="D15" s="58">
        <v>2</v>
      </c>
      <c r="E15" s="40" t="s">
        <v>12</v>
      </c>
      <c r="F15" s="39" t="s">
        <v>81</v>
      </c>
      <c r="G15" s="98"/>
      <c r="H15" s="6">
        <f t="shared" si="0"/>
        <v>56</v>
      </c>
      <c r="I15" s="48">
        <v>28</v>
      </c>
      <c r="J15" s="25">
        <v>22.8</v>
      </c>
      <c r="K15" s="24">
        <f t="shared" si="3"/>
        <v>45.6</v>
      </c>
      <c r="L15" s="36" t="str">
        <f t="shared" si="4"/>
        <v>VYHOVUJE</v>
      </c>
      <c r="M15" s="101"/>
      <c r="N15" s="101"/>
      <c r="O15" s="104"/>
    </row>
    <row r="16" spans="2:15" ht="35.25" customHeight="1">
      <c r="B16" s="59">
        <v>10</v>
      </c>
      <c r="C16" s="60" t="s">
        <v>83</v>
      </c>
      <c r="D16" s="58">
        <v>40</v>
      </c>
      <c r="E16" s="61" t="s">
        <v>12</v>
      </c>
      <c r="F16" s="60" t="s">
        <v>84</v>
      </c>
      <c r="G16" s="98"/>
      <c r="H16" s="6">
        <f t="shared" si="0"/>
        <v>280</v>
      </c>
      <c r="I16" s="62">
        <v>7</v>
      </c>
      <c r="J16" s="23">
        <v>3.75</v>
      </c>
      <c r="K16" s="24">
        <f t="shared" si="3"/>
        <v>150</v>
      </c>
      <c r="L16" s="36" t="str">
        <f t="shared" si="4"/>
        <v>VYHOVUJE</v>
      </c>
      <c r="M16" s="101"/>
      <c r="N16" s="101"/>
      <c r="O16" s="104"/>
    </row>
    <row r="17" spans="2:15" ht="35.25" customHeight="1">
      <c r="B17" s="59">
        <v>11</v>
      </c>
      <c r="C17" s="60" t="s">
        <v>85</v>
      </c>
      <c r="D17" s="58">
        <v>40</v>
      </c>
      <c r="E17" s="61" t="s">
        <v>12</v>
      </c>
      <c r="F17" s="60" t="s">
        <v>84</v>
      </c>
      <c r="G17" s="98"/>
      <c r="H17" s="6">
        <f t="shared" si="0"/>
        <v>280</v>
      </c>
      <c r="I17" s="62">
        <v>7</v>
      </c>
      <c r="J17" s="25">
        <v>2.7</v>
      </c>
      <c r="K17" s="24">
        <f t="shared" si="3"/>
        <v>108</v>
      </c>
      <c r="L17" s="36" t="str">
        <f t="shared" si="4"/>
        <v>VYHOVUJE</v>
      </c>
      <c r="M17" s="101"/>
      <c r="N17" s="101"/>
      <c r="O17" s="104"/>
    </row>
    <row r="18" spans="2:15" ht="39" customHeight="1">
      <c r="B18" s="59">
        <v>12</v>
      </c>
      <c r="C18" s="39" t="s">
        <v>17</v>
      </c>
      <c r="D18" s="58">
        <v>6</v>
      </c>
      <c r="E18" s="40" t="s">
        <v>14</v>
      </c>
      <c r="F18" s="39" t="s">
        <v>86</v>
      </c>
      <c r="G18" s="98"/>
      <c r="H18" s="6">
        <f t="shared" si="0"/>
        <v>360</v>
      </c>
      <c r="I18" s="48">
        <v>60</v>
      </c>
      <c r="J18" s="23">
        <v>49.1</v>
      </c>
      <c r="K18" s="24">
        <f t="shared" si="3"/>
        <v>294.6</v>
      </c>
      <c r="L18" s="36" t="str">
        <f t="shared" si="4"/>
        <v>VYHOVUJE</v>
      </c>
      <c r="M18" s="101"/>
      <c r="N18" s="101"/>
      <c r="O18" s="104"/>
    </row>
    <row r="19" spans="2:15" ht="55.5" customHeight="1">
      <c r="B19" s="59">
        <v>13</v>
      </c>
      <c r="C19" s="39" t="s">
        <v>18</v>
      </c>
      <c r="D19" s="58">
        <v>3</v>
      </c>
      <c r="E19" s="40" t="s">
        <v>14</v>
      </c>
      <c r="F19" s="39" t="s">
        <v>87</v>
      </c>
      <c r="G19" s="98"/>
      <c r="H19" s="6">
        <f t="shared" si="0"/>
        <v>180</v>
      </c>
      <c r="I19" s="48">
        <v>60</v>
      </c>
      <c r="J19" s="25">
        <v>35.3</v>
      </c>
      <c r="K19" s="24">
        <f t="shared" si="3"/>
        <v>105.89999999999999</v>
      </c>
      <c r="L19" s="36" t="str">
        <f t="shared" si="4"/>
        <v>VYHOVUJE</v>
      </c>
      <c r="M19" s="101"/>
      <c r="N19" s="101"/>
      <c r="O19" s="104"/>
    </row>
    <row r="20" spans="2:15" ht="46.5" customHeight="1">
      <c r="B20" s="59">
        <v>14</v>
      </c>
      <c r="C20" s="39" t="s">
        <v>19</v>
      </c>
      <c r="D20" s="58">
        <v>30</v>
      </c>
      <c r="E20" s="40" t="s">
        <v>14</v>
      </c>
      <c r="F20" s="39" t="s">
        <v>89</v>
      </c>
      <c r="G20" s="98"/>
      <c r="H20" s="6">
        <f t="shared" si="0"/>
        <v>1110</v>
      </c>
      <c r="I20" s="48">
        <v>37</v>
      </c>
      <c r="J20" s="23">
        <v>34.1</v>
      </c>
      <c r="K20" s="24">
        <f t="shared" si="3"/>
        <v>1023</v>
      </c>
      <c r="L20" s="36" t="str">
        <f t="shared" si="4"/>
        <v>VYHOVUJE</v>
      </c>
      <c r="M20" s="101"/>
      <c r="N20" s="101"/>
      <c r="O20" s="104"/>
    </row>
    <row r="21" spans="2:15" ht="44.25" customHeight="1">
      <c r="B21" s="59">
        <v>15</v>
      </c>
      <c r="C21" s="39" t="s">
        <v>20</v>
      </c>
      <c r="D21" s="58">
        <v>1</v>
      </c>
      <c r="E21" s="40" t="s">
        <v>14</v>
      </c>
      <c r="F21" s="39" t="s">
        <v>90</v>
      </c>
      <c r="G21" s="98"/>
      <c r="H21" s="6">
        <f t="shared" si="0"/>
        <v>250</v>
      </c>
      <c r="I21" s="48">
        <v>250</v>
      </c>
      <c r="J21" s="25">
        <v>87.6</v>
      </c>
      <c r="K21" s="24">
        <f t="shared" si="3"/>
        <v>87.6</v>
      </c>
      <c r="L21" s="36" t="str">
        <f t="shared" si="4"/>
        <v>VYHOVUJE</v>
      </c>
      <c r="M21" s="101"/>
      <c r="N21" s="101"/>
      <c r="O21" s="104"/>
    </row>
    <row r="22" spans="2:15" ht="52.5" customHeight="1">
      <c r="B22" s="59">
        <v>16</v>
      </c>
      <c r="C22" s="39" t="s">
        <v>91</v>
      </c>
      <c r="D22" s="58">
        <v>1</v>
      </c>
      <c r="E22" s="40" t="s">
        <v>14</v>
      </c>
      <c r="F22" s="39" t="s">
        <v>92</v>
      </c>
      <c r="G22" s="98"/>
      <c r="H22" s="6">
        <f t="shared" si="0"/>
        <v>300</v>
      </c>
      <c r="I22" s="48">
        <v>300</v>
      </c>
      <c r="J22" s="23">
        <v>119</v>
      </c>
      <c r="K22" s="24">
        <f t="shared" si="3"/>
        <v>119</v>
      </c>
      <c r="L22" s="36" t="str">
        <f t="shared" si="4"/>
        <v>VYHOVUJE</v>
      </c>
      <c r="M22" s="101"/>
      <c r="N22" s="101"/>
      <c r="O22" s="104"/>
    </row>
    <row r="23" spans="2:15" ht="40.5" customHeight="1">
      <c r="B23" s="59">
        <v>17</v>
      </c>
      <c r="C23" s="41" t="s">
        <v>93</v>
      </c>
      <c r="D23" s="58">
        <v>2</v>
      </c>
      <c r="E23" s="42" t="s">
        <v>12</v>
      </c>
      <c r="F23" s="41" t="s">
        <v>94</v>
      </c>
      <c r="G23" s="98"/>
      <c r="H23" s="6">
        <f t="shared" si="0"/>
        <v>32</v>
      </c>
      <c r="I23" s="49">
        <v>16</v>
      </c>
      <c r="J23" s="25">
        <v>9.5</v>
      </c>
      <c r="K23" s="24">
        <f t="shared" si="3"/>
        <v>19</v>
      </c>
      <c r="L23" s="36" t="str">
        <f t="shared" si="4"/>
        <v>VYHOVUJE</v>
      </c>
      <c r="M23" s="101"/>
      <c r="N23" s="101"/>
      <c r="O23" s="104"/>
    </row>
    <row r="24" spans="2:15" ht="33" customHeight="1">
      <c r="B24" s="59">
        <v>18</v>
      </c>
      <c r="C24" s="39" t="s">
        <v>21</v>
      </c>
      <c r="D24" s="58">
        <v>4</v>
      </c>
      <c r="E24" s="40" t="s">
        <v>12</v>
      </c>
      <c r="F24" s="39" t="s">
        <v>95</v>
      </c>
      <c r="G24" s="98"/>
      <c r="H24" s="6">
        <f t="shared" si="0"/>
        <v>64</v>
      </c>
      <c r="I24" s="48">
        <v>16</v>
      </c>
      <c r="J24" s="23">
        <v>10.4</v>
      </c>
      <c r="K24" s="24">
        <f t="shared" si="3"/>
        <v>41.6</v>
      </c>
      <c r="L24" s="36" t="str">
        <f t="shared" si="4"/>
        <v>VYHOVUJE</v>
      </c>
      <c r="M24" s="101"/>
      <c r="N24" s="101"/>
      <c r="O24" s="104"/>
    </row>
    <row r="25" spans="2:15" ht="44.25" customHeight="1">
      <c r="B25" s="59">
        <v>19</v>
      </c>
      <c r="C25" s="39" t="s">
        <v>22</v>
      </c>
      <c r="D25" s="58">
        <v>15</v>
      </c>
      <c r="E25" s="40" t="s">
        <v>14</v>
      </c>
      <c r="F25" s="39" t="s">
        <v>96</v>
      </c>
      <c r="G25" s="98"/>
      <c r="H25" s="6">
        <f t="shared" si="0"/>
        <v>525</v>
      </c>
      <c r="I25" s="48">
        <v>35</v>
      </c>
      <c r="J25" s="25">
        <v>20</v>
      </c>
      <c r="K25" s="24">
        <f t="shared" si="3"/>
        <v>300</v>
      </c>
      <c r="L25" s="36" t="str">
        <f t="shared" si="4"/>
        <v>VYHOVUJE</v>
      </c>
      <c r="M25" s="101"/>
      <c r="N25" s="101"/>
      <c r="O25" s="104"/>
    </row>
    <row r="26" spans="2:15" ht="55.5" customHeight="1">
      <c r="B26" s="59">
        <v>20</v>
      </c>
      <c r="C26" s="39" t="s">
        <v>97</v>
      </c>
      <c r="D26" s="58">
        <v>2</v>
      </c>
      <c r="E26" s="40" t="s">
        <v>14</v>
      </c>
      <c r="F26" s="39" t="s">
        <v>98</v>
      </c>
      <c r="G26" s="98"/>
      <c r="H26" s="6">
        <f t="shared" si="0"/>
        <v>48</v>
      </c>
      <c r="I26" s="48">
        <v>24</v>
      </c>
      <c r="J26" s="23">
        <v>24</v>
      </c>
      <c r="K26" s="24">
        <f t="shared" si="3"/>
        <v>48</v>
      </c>
      <c r="L26" s="36" t="str">
        <f t="shared" si="4"/>
        <v>VYHOVUJE</v>
      </c>
      <c r="M26" s="101"/>
      <c r="N26" s="101"/>
      <c r="O26" s="104"/>
    </row>
    <row r="27" spans="2:15" ht="38.25" customHeight="1">
      <c r="B27" s="59">
        <v>21</v>
      </c>
      <c r="C27" s="39" t="s">
        <v>99</v>
      </c>
      <c r="D27" s="58">
        <v>2</v>
      </c>
      <c r="E27" s="40" t="s">
        <v>12</v>
      </c>
      <c r="F27" s="39" t="s">
        <v>100</v>
      </c>
      <c r="G27" s="98"/>
      <c r="H27" s="6">
        <f t="shared" si="0"/>
        <v>220</v>
      </c>
      <c r="I27" s="48">
        <v>110</v>
      </c>
      <c r="J27" s="25">
        <v>73.7</v>
      </c>
      <c r="K27" s="24">
        <f t="shared" si="3"/>
        <v>147.4</v>
      </c>
      <c r="L27" s="36" t="str">
        <f t="shared" si="4"/>
        <v>VYHOVUJE</v>
      </c>
      <c r="M27" s="101"/>
      <c r="N27" s="101"/>
      <c r="O27" s="104"/>
    </row>
    <row r="28" spans="2:15" ht="33.75" customHeight="1">
      <c r="B28" s="59">
        <v>22</v>
      </c>
      <c r="C28" s="39" t="s">
        <v>23</v>
      </c>
      <c r="D28" s="58">
        <v>3</v>
      </c>
      <c r="E28" s="40" t="s">
        <v>12</v>
      </c>
      <c r="F28" s="39" t="s">
        <v>101</v>
      </c>
      <c r="G28" s="98"/>
      <c r="H28" s="6">
        <f t="shared" si="0"/>
        <v>15</v>
      </c>
      <c r="I28" s="48">
        <v>5</v>
      </c>
      <c r="J28" s="23">
        <v>4.5</v>
      </c>
      <c r="K28" s="24">
        <f t="shared" si="3"/>
        <v>13.5</v>
      </c>
      <c r="L28" s="36" t="str">
        <f t="shared" si="4"/>
        <v>VYHOVUJE</v>
      </c>
      <c r="M28" s="101"/>
      <c r="N28" s="101"/>
      <c r="O28" s="104"/>
    </row>
    <row r="29" spans="2:15" ht="33.75" customHeight="1">
      <c r="B29" s="59">
        <v>23</v>
      </c>
      <c r="C29" s="39" t="s">
        <v>24</v>
      </c>
      <c r="D29" s="58">
        <v>5</v>
      </c>
      <c r="E29" s="40" t="s">
        <v>12</v>
      </c>
      <c r="F29" s="39" t="s">
        <v>102</v>
      </c>
      <c r="G29" s="98"/>
      <c r="H29" s="6">
        <f t="shared" si="0"/>
        <v>50</v>
      </c>
      <c r="I29" s="48">
        <v>10</v>
      </c>
      <c r="J29" s="25">
        <v>9</v>
      </c>
      <c r="K29" s="24">
        <f t="shared" si="3"/>
        <v>45</v>
      </c>
      <c r="L29" s="36" t="str">
        <f t="shared" si="4"/>
        <v>VYHOVUJE</v>
      </c>
      <c r="M29" s="101"/>
      <c r="N29" s="101"/>
      <c r="O29" s="104"/>
    </row>
    <row r="30" spans="2:15" ht="82.5" customHeight="1">
      <c r="B30" s="59">
        <v>24</v>
      </c>
      <c r="C30" s="39" t="s">
        <v>25</v>
      </c>
      <c r="D30" s="58">
        <v>25</v>
      </c>
      <c r="E30" s="40" t="s">
        <v>14</v>
      </c>
      <c r="F30" s="39" t="s">
        <v>103</v>
      </c>
      <c r="G30" s="98"/>
      <c r="H30" s="6">
        <f t="shared" si="0"/>
        <v>2125</v>
      </c>
      <c r="I30" s="48">
        <v>85</v>
      </c>
      <c r="J30" s="23">
        <v>71.3</v>
      </c>
      <c r="K30" s="24">
        <f t="shared" si="3"/>
        <v>1782.5</v>
      </c>
      <c r="L30" s="36" t="str">
        <f t="shared" si="4"/>
        <v>VYHOVUJE</v>
      </c>
      <c r="M30" s="101"/>
      <c r="N30" s="101"/>
      <c r="O30" s="104"/>
    </row>
    <row r="31" spans="2:15" ht="29.25" customHeight="1">
      <c r="B31" s="59">
        <v>25</v>
      </c>
      <c r="C31" s="39" t="s">
        <v>26</v>
      </c>
      <c r="D31" s="58">
        <v>1</v>
      </c>
      <c r="E31" s="40" t="s">
        <v>14</v>
      </c>
      <c r="F31" s="39" t="s">
        <v>104</v>
      </c>
      <c r="G31" s="98"/>
      <c r="H31" s="6">
        <f t="shared" si="0"/>
        <v>70</v>
      </c>
      <c r="I31" s="48">
        <v>70</v>
      </c>
      <c r="J31" s="25">
        <v>30.8</v>
      </c>
      <c r="K31" s="24">
        <f t="shared" si="3"/>
        <v>30.8</v>
      </c>
      <c r="L31" s="36" t="str">
        <f t="shared" si="4"/>
        <v>VYHOVUJE</v>
      </c>
      <c r="M31" s="101"/>
      <c r="N31" s="101"/>
      <c r="O31" s="104"/>
    </row>
    <row r="32" spans="2:15" ht="29.25" customHeight="1">
      <c r="B32" s="59">
        <v>26</v>
      </c>
      <c r="C32" s="39" t="s">
        <v>27</v>
      </c>
      <c r="D32" s="58">
        <v>1</v>
      </c>
      <c r="E32" s="40" t="s">
        <v>14</v>
      </c>
      <c r="F32" s="39" t="s">
        <v>105</v>
      </c>
      <c r="G32" s="98"/>
      <c r="H32" s="6">
        <f t="shared" si="0"/>
        <v>210</v>
      </c>
      <c r="I32" s="48">
        <v>210</v>
      </c>
      <c r="J32" s="23">
        <v>109</v>
      </c>
      <c r="K32" s="24">
        <f t="shared" si="3"/>
        <v>109</v>
      </c>
      <c r="L32" s="36" t="str">
        <f t="shared" si="4"/>
        <v>VYHOVUJE</v>
      </c>
      <c r="M32" s="101"/>
      <c r="N32" s="101"/>
      <c r="O32" s="104"/>
    </row>
    <row r="33" spans="2:15" ht="29.25" customHeight="1">
      <c r="B33" s="59">
        <v>27</v>
      </c>
      <c r="C33" s="39" t="s">
        <v>28</v>
      </c>
      <c r="D33" s="58">
        <v>1</v>
      </c>
      <c r="E33" s="40" t="s">
        <v>14</v>
      </c>
      <c r="F33" s="39" t="s">
        <v>105</v>
      </c>
      <c r="G33" s="98"/>
      <c r="H33" s="6">
        <f t="shared" si="0"/>
        <v>250</v>
      </c>
      <c r="I33" s="48">
        <v>250</v>
      </c>
      <c r="J33" s="25">
        <v>206</v>
      </c>
      <c r="K33" s="24">
        <f t="shared" si="3"/>
        <v>206</v>
      </c>
      <c r="L33" s="36" t="str">
        <f t="shared" si="4"/>
        <v>VYHOVUJE</v>
      </c>
      <c r="M33" s="101"/>
      <c r="N33" s="101"/>
      <c r="O33" s="104"/>
    </row>
    <row r="34" spans="2:15" ht="29.25" customHeight="1">
      <c r="B34" s="59">
        <v>28</v>
      </c>
      <c r="C34" s="39" t="s">
        <v>106</v>
      </c>
      <c r="D34" s="58">
        <v>3</v>
      </c>
      <c r="E34" s="40" t="s">
        <v>12</v>
      </c>
      <c r="F34" s="39" t="s">
        <v>29</v>
      </c>
      <c r="G34" s="98"/>
      <c r="H34" s="6">
        <f t="shared" si="0"/>
        <v>72</v>
      </c>
      <c r="I34" s="48">
        <v>24</v>
      </c>
      <c r="J34" s="23">
        <v>9.35</v>
      </c>
      <c r="K34" s="24">
        <f t="shared" si="3"/>
        <v>28.049999999999997</v>
      </c>
      <c r="L34" s="36" t="str">
        <f t="shared" si="4"/>
        <v>VYHOVUJE</v>
      </c>
      <c r="M34" s="101"/>
      <c r="N34" s="101"/>
      <c r="O34" s="104"/>
    </row>
    <row r="35" spans="2:15" ht="29.25" customHeight="1">
      <c r="B35" s="59">
        <v>29</v>
      </c>
      <c r="C35" s="39" t="s">
        <v>107</v>
      </c>
      <c r="D35" s="58">
        <v>4</v>
      </c>
      <c r="E35" s="40" t="s">
        <v>12</v>
      </c>
      <c r="F35" s="39" t="s">
        <v>108</v>
      </c>
      <c r="G35" s="98"/>
      <c r="H35" s="6">
        <f t="shared" si="0"/>
        <v>32</v>
      </c>
      <c r="I35" s="48">
        <v>8</v>
      </c>
      <c r="J35" s="25">
        <v>2.95</v>
      </c>
      <c r="K35" s="24">
        <f t="shared" si="3"/>
        <v>11.8</v>
      </c>
      <c r="L35" s="36" t="str">
        <f t="shared" si="4"/>
        <v>VYHOVUJE</v>
      </c>
      <c r="M35" s="101"/>
      <c r="N35" s="101"/>
      <c r="O35" s="104"/>
    </row>
    <row r="36" spans="2:15" ht="54" customHeight="1">
      <c r="B36" s="59">
        <v>30</v>
      </c>
      <c r="C36" s="39" t="s">
        <v>30</v>
      </c>
      <c r="D36" s="58">
        <v>2</v>
      </c>
      <c r="E36" s="40" t="s">
        <v>12</v>
      </c>
      <c r="F36" s="39" t="s">
        <v>109</v>
      </c>
      <c r="G36" s="98"/>
      <c r="H36" s="6">
        <f t="shared" si="0"/>
        <v>52</v>
      </c>
      <c r="I36" s="48">
        <v>26</v>
      </c>
      <c r="J36" s="25">
        <v>17.15</v>
      </c>
      <c r="K36" s="24">
        <f t="shared" si="3"/>
        <v>34.3</v>
      </c>
      <c r="L36" s="36" t="str">
        <f t="shared" si="4"/>
        <v>VYHOVUJE</v>
      </c>
      <c r="M36" s="101"/>
      <c r="N36" s="101"/>
      <c r="O36" s="104"/>
    </row>
    <row r="37" spans="2:15" ht="57" customHeight="1">
      <c r="B37" s="59">
        <v>31</v>
      </c>
      <c r="C37" s="39" t="s">
        <v>31</v>
      </c>
      <c r="D37" s="58">
        <v>30</v>
      </c>
      <c r="E37" s="40" t="s">
        <v>12</v>
      </c>
      <c r="F37" s="39" t="s">
        <v>110</v>
      </c>
      <c r="G37" s="98"/>
      <c r="H37" s="6">
        <f t="shared" si="0"/>
        <v>210</v>
      </c>
      <c r="I37" s="48">
        <v>7</v>
      </c>
      <c r="J37" s="25">
        <v>4</v>
      </c>
      <c r="K37" s="24">
        <f t="shared" si="3"/>
        <v>120</v>
      </c>
      <c r="L37" s="36" t="str">
        <f t="shared" si="4"/>
        <v>VYHOVUJE</v>
      </c>
      <c r="M37" s="101"/>
      <c r="N37" s="101"/>
      <c r="O37" s="104"/>
    </row>
    <row r="38" spans="2:15" ht="54" customHeight="1">
      <c r="B38" s="59">
        <v>32</v>
      </c>
      <c r="C38" s="39" t="s">
        <v>112</v>
      </c>
      <c r="D38" s="58">
        <v>50</v>
      </c>
      <c r="E38" s="40" t="s">
        <v>12</v>
      </c>
      <c r="F38" s="39" t="s">
        <v>111</v>
      </c>
      <c r="G38" s="98"/>
      <c r="H38" s="6">
        <f t="shared" si="0"/>
        <v>600</v>
      </c>
      <c r="I38" s="48">
        <v>12</v>
      </c>
      <c r="J38" s="25">
        <v>7.2</v>
      </c>
      <c r="K38" s="24">
        <f t="shared" si="3"/>
        <v>360</v>
      </c>
      <c r="L38" s="36" t="str">
        <f t="shared" si="4"/>
        <v>VYHOVUJE</v>
      </c>
      <c r="M38" s="101"/>
      <c r="N38" s="101"/>
      <c r="O38" s="104"/>
    </row>
    <row r="39" spans="2:15" ht="59.25" customHeight="1">
      <c r="B39" s="59">
        <v>33</v>
      </c>
      <c r="C39" s="39" t="s">
        <v>113</v>
      </c>
      <c r="D39" s="58">
        <v>6</v>
      </c>
      <c r="E39" s="40" t="s">
        <v>12</v>
      </c>
      <c r="F39" s="39" t="s">
        <v>114</v>
      </c>
      <c r="G39" s="98"/>
      <c r="H39" s="6">
        <f t="shared" si="0"/>
        <v>57</v>
      </c>
      <c r="I39" s="48">
        <v>9.5</v>
      </c>
      <c r="J39" s="25">
        <v>7.75</v>
      </c>
      <c r="K39" s="24">
        <f t="shared" si="3"/>
        <v>46.5</v>
      </c>
      <c r="L39" s="36" t="str">
        <f t="shared" si="4"/>
        <v>VYHOVUJE</v>
      </c>
      <c r="M39" s="101"/>
      <c r="N39" s="101"/>
      <c r="O39" s="104"/>
    </row>
    <row r="40" spans="2:15" ht="53.25" customHeight="1">
      <c r="B40" s="59">
        <v>34</v>
      </c>
      <c r="C40" s="39" t="s">
        <v>116</v>
      </c>
      <c r="D40" s="58">
        <v>6</v>
      </c>
      <c r="E40" s="40" t="s">
        <v>12</v>
      </c>
      <c r="F40" s="39" t="s">
        <v>115</v>
      </c>
      <c r="G40" s="98"/>
      <c r="H40" s="6">
        <f t="shared" si="0"/>
        <v>54</v>
      </c>
      <c r="I40" s="48">
        <v>9</v>
      </c>
      <c r="J40" s="25">
        <v>7.05</v>
      </c>
      <c r="K40" s="24">
        <f t="shared" si="3"/>
        <v>42.3</v>
      </c>
      <c r="L40" s="36" t="str">
        <f t="shared" si="4"/>
        <v>VYHOVUJE</v>
      </c>
      <c r="M40" s="101"/>
      <c r="N40" s="101"/>
      <c r="O40" s="104"/>
    </row>
    <row r="41" spans="2:15" ht="47.25" customHeight="1">
      <c r="B41" s="59">
        <v>35</v>
      </c>
      <c r="C41" s="39" t="s">
        <v>32</v>
      </c>
      <c r="D41" s="58">
        <v>2</v>
      </c>
      <c r="E41" s="40" t="s">
        <v>12</v>
      </c>
      <c r="F41" s="39" t="s">
        <v>117</v>
      </c>
      <c r="G41" s="98"/>
      <c r="H41" s="6">
        <f t="shared" si="0"/>
        <v>20</v>
      </c>
      <c r="I41" s="48">
        <v>10</v>
      </c>
      <c r="J41" s="25">
        <v>8.3</v>
      </c>
      <c r="K41" s="24">
        <f t="shared" si="3"/>
        <v>16.6</v>
      </c>
      <c r="L41" s="36" t="str">
        <f t="shared" si="4"/>
        <v>VYHOVUJE</v>
      </c>
      <c r="M41" s="101"/>
      <c r="N41" s="101"/>
      <c r="O41" s="104"/>
    </row>
    <row r="42" spans="2:15" ht="53.25" customHeight="1">
      <c r="B42" s="59">
        <v>36</v>
      </c>
      <c r="C42" s="39" t="s">
        <v>33</v>
      </c>
      <c r="D42" s="58">
        <v>1</v>
      </c>
      <c r="E42" s="40" t="s">
        <v>34</v>
      </c>
      <c r="F42" s="39" t="s">
        <v>118</v>
      </c>
      <c r="G42" s="98"/>
      <c r="H42" s="6">
        <f t="shared" si="0"/>
        <v>34</v>
      </c>
      <c r="I42" s="48">
        <v>34</v>
      </c>
      <c r="J42" s="25">
        <v>26.95</v>
      </c>
      <c r="K42" s="24">
        <f t="shared" si="3"/>
        <v>26.95</v>
      </c>
      <c r="L42" s="36" t="str">
        <f t="shared" si="4"/>
        <v>VYHOVUJE</v>
      </c>
      <c r="M42" s="101"/>
      <c r="N42" s="101"/>
      <c r="O42" s="104"/>
    </row>
    <row r="43" spans="2:15" ht="44.25" customHeight="1">
      <c r="B43" s="59">
        <v>37</v>
      </c>
      <c r="C43" s="39" t="s">
        <v>35</v>
      </c>
      <c r="D43" s="58">
        <v>3</v>
      </c>
      <c r="E43" s="40" t="s">
        <v>34</v>
      </c>
      <c r="F43" s="39" t="s">
        <v>119</v>
      </c>
      <c r="G43" s="98"/>
      <c r="H43" s="6">
        <f t="shared" si="0"/>
        <v>114</v>
      </c>
      <c r="I43" s="48">
        <v>38</v>
      </c>
      <c r="J43" s="25">
        <v>30.35</v>
      </c>
      <c r="K43" s="24">
        <f t="shared" si="3"/>
        <v>91.05000000000001</v>
      </c>
      <c r="L43" s="36" t="str">
        <f t="shared" si="4"/>
        <v>VYHOVUJE</v>
      </c>
      <c r="M43" s="101"/>
      <c r="N43" s="101"/>
      <c r="O43" s="104"/>
    </row>
    <row r="44" spans="2:15" ht="43.5" customHeight="1">
      <c r="B44" s="59">
        <v>38</v>
      </c>
      <c r="C44" s="39" t="s">
        <v>36</v>
      </c>
      <c r="D44" s="58">
        <v>4</v>
      </c>
      <c r="E44" s="40" t="s">
        <v>12</v>
      </c>
      <c r="F44" s="39" t="s">
        <v>120</v>
      </c>
      <c r="G44" s="98"/>
      <c r="H44" s="6">
        <f t="shared" si="0"/>
        <v>120</v>
      </c>
      <c r="I44" s="48">
        <v>30</v>
      </c>
      <c r="J44" s="25">
        <v>17.7</v>
      </c>
      <c r="K44" s="24">
        <f t="shared" si="3"/>
        <v>70.8</v>
      </c>
      <c r="L44" s="36" t="str">
        <f t="shared" si="4"/>
        <v>VYHOVUJE</v>
      </c>
      <c r="M44" s="101"/>
      <c r="N44" s="101"/>
      <c r="O44" s="104"/>
    </row>
    <row r="45" spans="2:15" ht="36" customHeight="1">
      <c r="B45" s="59">
        <v>39</v>
      </c>
      <c r="C45" s="39" t="s">
        <v>37</v>
      </c>
      <c r="D45" s="58">
        <v>1</v>
      </c>
      <c r="E45" s="40" t="s">
        <v>12</v>
      </c>
      <c r="F45" s="39" t="s">
        <v>121</v>
      </c>
      <c r="G45" s="98"/>
      <c r="H45" s="6">
        <f t="shared" si="0"/>
        <v>40</v>
      </c>
      <c r="I45" s="48">
        <v>40</v>
      </c>
      <c r="J45" s="25">
        <v>24</v>
      </c>
      <c r="K45" s="24">
        <f t="shared" si="3"/>
        <v>24</v>
      </c>
      <c r="L45" s="36" t="str">
        <f t="shared" si="4"/>
        <v>VYHOVUJE</v>
      </c>
      <c r="M45" s="101"/>
      <c r="N45" s="101"/>
      <c r="O45" s="104"/>
    </row>
    <row r="46" spans="2:15" ht="35.25" customHeight="1">
      <c r="B46" s="59">
        <v>40</v>
      </c>
      <c r="C46" s="39" t="s">
        <v>38</v>
      </c>
      <c r="D46" s="58">
        <v>4</v>
      </c>
      <c r="E46" s="40" t="s">
        <v>12</v>
      </c>
      <c r="F46" s="39" t="s">
        <v>122</v>
      </c>
      <c r="G46" s="98"/>
      <c r="H46" s="6">
        <f t="shared" si="0"/>
        <v>100</v>
      </c>
      <c r="I46" s="48">
        <v>25</v>
      </c>
      <c r="J46" s="25">
        <v>15.8</v>
      </c>
      <c r="K46" s="24">
        <f t="shared" si="3"/>
        <v>63.2</v>
      </c>
      <c r="L46" s="36" t="str">
        <f t="shared" si="4"/>
        <v>VYHOVUJE</v>
      </c>
      <c r="M46" s="101"/>
      <c r="N46" s="101"/>
      <c r="O46" s="104"/>
    </row>
    <row r="47" spans="2:15" ht="42" customHeight="1">
      <c r="B47" s="59">
        <v>41</v>
      </c>
      <c r="C47" s="39" t="s">
        <v>39</v>
      </c>
      <c r="D47" s="58">
        <v>3</v>
      </c>
      <c r="E47" s="40" t="s">
        <v>14</v>
      </c>
      <c r="F47" s="39" t="s">
        <v>123</v>
      </c>
      <c r="G47" s="98"/>
      <c r="H47" s="6">
        <f t="shared" si="0"/>
        <v>660</v>
      </c>
      <c r="I47" s="48">
        <v>220</v>
      </c>
      <c r="J47" s="25">
        <v>119</v>
      </c>
      <c r="K47" s="24">
        <f t="shared" si="3"/>
        <v>357</v>
      </c>
      <c r="L47" s="36" t="str">
        <f t="shared" si="4"/>
        <v>VYHOVUJE</v>
      </c>
      <c r="M47" s="101"/>
      <c r="N47" s="101"/>
      <c r="O47" s="104"/>
    </row>
    <row r="48" spans="2:15" ht="72.75" customHeight="1">
      <c r="B48" s="59">
        <v>42</v>
      </c>
      <c r="C48" s="39" t="s">
        <v>40</v>
      </c>
      <c r="D48" s="58">
        <v>1</v>
      </c>
      <c r="E48" s="40" t="s">
        <v>34</v>
      </c>
      <c r="F48" s="39" t="s">
        <v>124</v>
      </c>
      <c r="G48" s="98"/>
      <c r="H48" s="6">
        <f t="shared" si="0"/>
        <v>120</v>
      </c>
      <c r="I48" s="48">
        <v>120</v>
      </c>
      <c r="J48" s="25">
        <v>118</v>
      </c>
      <c r="K48" s="24">
        <f t="shared" si="3"/>
        <v>118</v>
      </c>
      <c r="L48" s="36" t="str">
        <f t="shared" si="4"/>
        <v>VYHOVUJE</v>
      </c>
      <c r="M48" s="101"/>
      <c r="N48" s="101"/>
      <c r="O48" s="104"/>
    </row>
    <row r="49" spans="2:15" ht="55.5" customHeight="1">
      <c r="B49" s="59">
        <v>43</v>
      </c>
      <c r="C49" s="39" t="s">
        <v>41</v>
      </c>
      <c r="D49" s="58">
        <v>2</v>
      </c>
      <c r="E49" s="40" t="s">
        <v>12</v>
      </c>
      <c r="F49" s="39" t="s">
        <v>125</v>
      </c>
      <c r="G49" s="98"/>
      <c r="H49" s="6">
        <f t="shared" si="0"/>
        <v>260</v>
      </c>
      <c r="I49" s="48">
        <v>130</v>
      </c>
      <c r="J49" s="25">
        <v>92.7</v>
      </c>
      <c r="K49" s="24">
        <f t="shared" si="3"/>
        <v>185.4</v>
      </c>
      <c r="L49" s="36" t="str">
        <f t="shared" si="4"/>
        <v>VYHOVUJE</v>
      </c>
      <c r="M49" s="101"/>
      <c r="N49" s="101"/>
      <c r="O49" s="104"/>
    </row>
    <row r="50" spans="2:15" ht="35.25" customHeight="1">
      <c r="B50" s="59">
        <v>44</v>
      </c>
      <c r="C50" s="39" t="s">
        <v>42</v>
      </c>
      <c r="D50" s="58">
        <v>1</v>
      </c>
      <c r="E50" s="40" t="s">
        <v>12</v>
      </c>
      <c r="F50" s="39" t="s">
        <v>126</v>
      </c>
      <c r="G50" s="98"/>
      <c r="H50" s="6">
        <f t="shared" si="0"/>
        <v>25</v>
      </c>
      <c r="I50" s="48">
        <v>25</v>
      </c>
      <c r="J50" s="25">
        <v>17.65</v>
      </c>
      <c r="K50" s="24">
        <f t="shared" si="3"/>
        <v>17.65</v>
      </c>
      <c r="L50" s="36" t="str">
        <f t="shared" si="4"/>
        <v>VYHOVUJE</v>
      </c>
      <c r="M50" s="101"/>
      <c r="N50" s="101"/>
      <c r="O50" s="104"/>
    </row>
    <row r="51" spans="2:15" ht="35.25" customHeight="1">
      <c r="B51" s="59">
        <v>45</v>
      </c>
      <c r="C51" s="39" t="s">
        <v>43</v>
      </c>
      <c r="D51" s="58">
        <v>2</v>
      </c>
      <c r="E51" s="40" t="s">
        <v>12</v>
      </c>
      <c r="F51" s="39" t="s">
        <v>127</v>
      </c>
      <c r="G51" s="98"/>
      <c r="H51" s="6">
        <f t="shared" si="0"/>
        <v>16</v>
      </c>
      <c r="I51" s="48">
        <v>8</v>
      </c>
      <c r="J51" s="25">
        <v>6.85</v>
      </c>
      <c r="K51" s="24">
        <f t="shared" si="3"/>
        <v>13.7</v>
      </c>
      <c r="L51" s="36" t="str">
        <f t="shared" si="4"/>
        <v>VYHOVUJE</v>
      </c>
      <c r="M51" s="101"/>
      <c r="N51" s="101"/>
      <c r="O51" s="104"/>
    </row>
    <row r="52" spans="2:15" ht="35.25" customHeight="1">
      <c r="B52" s="59">
        <v>46</v>
      </c>
      <c r="C52" s="39" t="s">
        <v>44</v>
      </c>
      <c r="D52" s="58">
        <v>10</v>
      </c>
      <c r="E52" s="40" t="s">
        <v>14</v>
      </c>
      <c r="F52" s="39" t="s">
        <v>128</v>
      </c>
      <c r="G52" s="98"/>
      <c r="H52" s="6">
        <f t="shared" si="0"/>
        <v>60</v>
      </c>
      <c r="I52" s="48">
        <v>6</v>
      </c>
      <c r="J52" s="25">
        <v>5.7</v>
      </c>
      <c r="K52" s="24">
        <f t="shared" si="3"/>
        <v>57</v>
      </c>
      <c r="L52" s="36" t="str">
        <f t="shared" si="4"/>
        <v>VYHOVUJE</v>
      </c>
      <c r="M52" s="101"/>
      <c r="N52" s="101"/>
      <c r="O52" s="104"/>
    </row>
    <row r="53" spans="2:15" ht="35.25" customHeight="1">
      <c r="B53" s="59">
        <v>47</v>
      </c>
      <c r="C53" s="39" t="s">
        <v>130</v>
      </c>
      <c r="D53" s="58">
        <v>1</v>
      </c>
      <c r="E53" s="40" t="s">
        <v>12</v>
      </c>
      <c r="F53" s="39" t="s">
        <v>129</v>
      </c>
      <c r="G53" s="98"/>
      <c r="H53" s="6">
        <f t="shared" si="0"/>
        <v>28</v>
      </c>
      <c r="I53" s="48">
        <v>28</v>
      </c>
      <c r="J53" s="25">
        <v>22.3</v>
      </c>
      <c r="K53" s="24">
        <f t="shared" si="3"/>
        <v>22.3</v>
      </c>
      <c r="L53" s="36" t="str">
        <f t="shared" si="4"/>
        <v>VYHOVUJE</v>
      </c>
      <c r="M53" s="101"/>
      <c r="N53" s="101"/>
      <c r="O53" s="104"/>
    </row>
    <row r="54" spans="2:15" ht="35.25" customHeight="1">
      <c r="B54" s="59">
        <v>48</v>
      </c>
      <c r="C54" s="39" t="s">
        <v>45</v>
      </c>
      <c r="D54" s="58">
        <v>30</v>
      </c>
      <c r="E54" s="40" t="s">
        <v>14</v>
      </c>
      <c r="F54" s="39" t="s">
        <v>131</v>
      </c>
      <c r="G54" s="98"/>
      <c r="H54" s="6">
        <f t="shared" si="0"/>
        <v>450</v>
      </c>
      <c r="I54" s="48">
        <v>15</v>
      </c>
      <c r="J54" s="25">
        <v>9.85</v>
      </c>
      <c r="K54" s="24">
        <f t="shared" si="3"/>
        <v>295.5</v>
      </c>
      <c r="L54" s="36" t="str">
        <f t="shared" si="4"/>
        <v>VYHOVUJE</v>
      </c>
      <c r="M54" s="101"/>
      <c r="N54" s="101"/>
      <c r="O54" s="104"/>
    </row>
    <row r="55" spans="2:15" ht="35.25" customHeight="1">
      <c r="B55" s="59">
        <v>49</v>
      </c>
      <c r="C55" s="39" t="s">
        <v>46</v>
      </c>
      <c r="D55" s="58">
        <v>15</v>
      </c>
      <c r="E55" s="40" t="s">
        <v>14</v>
      </c>
      <c r="F55" s="39" t="s">
        <v>132</v>
      </c>
      <c r="G55" s="98"/>
      <c r="H55" s="6">
        <f t="shared" si="0"/>
        <v>255</v>
      </c>
      <c r="I55" s="48">
        <v>17</v>
      </c>
      <c r="J55" s="25">
        <v>11.55</v>
      </c>
      <c r="K55" s="24">
        <f t="shared" si="3"/>
        <v>173.25</v>
      </c>
      <c r="L55" s="36" t="str">
        <f t="shared" si="4"/>
        <v>VYHOVUJE</v>
      </c>
      <c r="M55" s="101"/>
      <c r="N55" s="101"/>
      <c r="O55" s="104"/>
    </row>
    <row r="56" spans="2:15" ht="58.5" customHeight="1">
      <c r="B56" s="59">
        <v>50</v>
      </c>
      <c r="C56" s="39" t="s">
        <v>47</v>
      </c>
      <c r="D56" s="58">
        <v>4</v>
      </c>
      <c r="E56" s="40" t="s">
        <v>12</v>
      </c>
      <c r="F56" s="39" t="s">
        <v>133</v>
      </c>
      <c r="G56" s="98"/>
      <c r="H56" s="6">
        <f t="shared" si="0"/>
        <v>320</v>
      </c>
      <c r="I56" s="48">
        <v>80</v>
      </c>
      <c r="J56" s="25">
        <v>77.9</v>
      </c>
      <c r="K56" s="24">
        <f t="shared" si="3"/>
        <v>311.6</v>
      </c>
      <c r="L56" s="36" t="str">
        <f t="shared" si="4"/>
        <v>VYHOVUJE</v>
      </c>
      <c r="M56" s="101"/>
      <c r="N56" s="101"/>
      <c r="O56" s="104"/>
    </row>
    <row r="57" spans="2:15" ht="63" customHeight="1">
      <c r="B57" s="59">
        <v>51</v>
      </c>
      <c r="C57" s="39" t="s">
        <v>48</v>
      </c>
      <c r="D57" s="58">
        <v>2</v>
      </c>
      <c r="E57" s="40" t="s">
        <v>12</v>
      </c>
      <c r="F57" s="39" t="s">
        <v>134</v>
      </c>
      <c r="G57" s="98"/>
      <c r="H57" s="6">
        <f t="shared" si="0"/>
        <v>860</v>
      </c>
      <c r="I57" s="48">
        <v>430</v>
      </c>
      <c r="J57" s="25">
        <v>364</v>
      </c>
      <c r="K57" s="24">
        <f t="shared" si="3"/>
        <v>728</v>
      </c>
      <c r="L57" s="36" t="str">
        <f t="shared" si="4"/>
        <v>VYHOVUJE</v>
      </c>
      <c r="M57" s="101"/>
      <c r="N57" s="101"/>
      <c r="O57" s="104"/>
    </row>
    <row r="58" spans="2:15" ht="39.75" customHeight="1">
      <c r="B58" s="59">
        <v>52</v>
      </c>
      <c r="C58" s="39" t="s">
        <v>49</v>
      </c>
      <c r="D58" s="58">
        <v>1</v>
      </c>
      <c r="E58" s="40" t="s">
        <v>14</v>
      </c>
      <c r="F58" s="39" t="s">
        <v>135</v>
      </c>
      <c r="G58" s="98"/>
      <c r="H58" s="6">
        <f t="shared" si="0"/>
        <v>80</v>
      </c>
      <c r="I58" s="48">
        <v>80</v>
      </c>
      <c r="J58" s="25">
        <v>62.4</v>
      </c>
      <c r="K58" s="24">
        <f t="shared" si="3"/>
        <v>62.4</v>
      </c>
      <c r="L58" s="36" t="str">
        <f t="shared" si="4"/>
        <v>VYHOVUJE</v>
      </c>
      <c r="M58" s="101"/>
      <c r="N58" s="101"/>
      <c r="O58" s="104"/>
    </row>
    <row r="59" spans="2:15" ht="40.5" customHeight="1">
      <c r="B59" s="59">
        <v>53</v>
      </c>
      <c r="C59" s="39" t="s">
        <v>50</v>
      </c>
      <c r="D59" s="58">
        <v>3</v>
      </c>
      <c r="E59" s="40" t="s">
        <v>12</v>
      </c>
      <c r="F59" s="39" t="s">
        <v>136</v>
      </c>
      <c r="G59" s="98"/>
      <c r="H59" s="6">
        <f t="shared" si="0"/>
        <v>330</v>
      </c>
      <c r="I59" s="48">
        <v>110</v>
      </c>
      <c r="J59" s="25">
        <v>110</v>
      </c>
      <c r="K59" s="24">
        <f t="shared" si="3"/>
        <v>330</v>
      </c>
      <c r="L59" s="36" t="str">
        <f t="shared" si="4"/>
        <v>VYHOVUJE</v>
      </c>
      <c r="M59" s="101"/>
      <c r="N59" s="101"/>
      <c r="O59" s="104"/>
    </row>
    <row r="60" spans="2:15" ht="70.5" customHeight="1">
      <c r="B60" s="59">
        <v>54</v>
      </c>
      <c r="C60" s="39" t="s">
        <v>51</v>
      </c>
      <c r="D60" s="58">
        <v>2</v>
      </c>
      <c r="E60" s="40" t="s">
        <v>12</v>
      </c>
      <c r="F60" s="39" t="s">
        <v>137</v>
      </c>
      <c r="G60" s="98"/>
      <c r="H60" s="6">
        <f t="shared" si="0"/>
        <v>100</v>
      </c>
      <c r="I60" s="48">
        <v>50</v>
      </c>
      <c r="J60" s="25">
        <v>47.7</v>
      </c>
      <c r="K60" s="24">
        <f t="shared" si="3"/>
        <v>95.4</v>
      </c>
      <c r="L60" s="36" t="str">
        <f t="shared" si="4"/>
        <v>VYHOVUJE</v>
      </c>
      <c r="M60" s="101"/>
      <c r="N60" s="101"/>
      <c r="O60" s="104"/>
    </row>
    <row r="61" spans="2:15" ht="55.5" customHeight="1">
      <c r="B61" s="59">
        <v>55</v>
      </c>
      <c r="C61" s="39" t="s">
        <v>52</v>
      </c>
      <c r="D61" s="58">
        <v>3</v>
      </c>
      <c r="E61" s="43" t="s">
        <v>12</v>
      </c>
      <c r="F61" s="39" t="s">
        <v>138</v>
      </c>
      <c r="G61" s="98"/>
      <c r="H61" s="6">
        <f t="shared" si="0"/>
        <v>78</v>
      </c>
      <c r="I61" s="50">
        <v>26</v>
      </c>
      <c r="J61" s="25">
        <v>23</v>
      </c>
      <c r="K61" s="24">
        <f t="shared" si="3"/>
        <v>69</v>
      </c>
      <c r="L61" s="36" t="str">
        <f t="shared" si="4"/>
        <v>VYHOVUJE</v>
      </c>
      <c r="M61" s="101"/>
      <c r="N61" s="101"/>
      <c r="O61" s="104"/>
    </row>
    <row r="62" spans="2:15" ht="42.75" customHeight="1">
      <c r="B62" s="59">
        <v>56</v>
      </c>
      <c r="C62" s="39" t="s">
        <v>53</v>
      </c>
      <c r="D62" s="58">
        <v>3</v>
      </c>
      <c r="E62" s="40" t="s">
        <v>12</v>
      </c>
      <c r="F62" s="39" t="s">
        <v>139</v>
      </c>
      <c r="G62" s="98"/>
      <c r="H62" s="6">
        <f t="shared" si="0"/>
        <v>30</v>
      </c>
      <c r="I62" s="48">
        <v>10</v>
      </c>
      <c r="J62" s="25">
        <v>10</v>
      </c>
      <c r="K62" s="24">
        <f t="shared" si="3"/>
        <v>30</v>
      </c>
      <c r="L62" s="36" t="str">
        <f t="shared" si="4"/>
        <v>VYHOVUJE</v>
      </c>
      <c r="M62" s="101"/>
      <c r="N62" s="101"/>
      <c r="O62" s="104"/>
    </row>
    <row r="63" spans="2:15" ht="80.25" customHeight="1">
      <c r="B63" s="59">
        <v>57</v>
      </c>
      <c r="C63" s="63" t="s">
        <v>146</v>
      </c>
      <c r="D63" s="58">
        <v>2</v>
      </c>
      <c r="E63" s="64" t="s">
        <v>12</v>
      </c>
      <c r="F63" s="63" t="s">
        <v>140</v>
      </c>
      <c r="G63" s="98"/>
      <c r="H63" s="6">
        <f t="shared" si="0"/>
        <v>580</v>
      </c>
      <c r="I63" s="6">
        <v>290</v>
      </c>
      <c r="J63" s="25">
        <v>217</v>
      </c>
      <c r="K63" s="24">
        <f t="shared" si="3"/>
        <v>434</v>
      </c>
      <c r="L63" s="36" t="str">
        <f t="shared" si="4"/>
        <v>VYHOVUJE</v>
      </c>
      <c r="M63" s="101"/>
      <c r="N63" s="101"/>
      <c r="O63" s="104"/>
    </row>
    <row r="64" spans="2:15" ht="64.5" customHeight="1">
      <c r="B64" s="59">
        <v>58</v>
      </c>
      <c r="C64" s="63" t="s">
        <v>145</v>
      </c>
      <c r="D64" s="58">
        <v>2</v>
      </c>
      <c r="E64" s="64" t="s">
        <v>12</v>
      </c>
      <c r="F64" s="63" t="s">
        <v>141</v>
      </c>
      <c r="G64" s="98"/>
      <c r="H64" s="6">
        <f t="shared" si="0"/>
        <v>820</v>
      </c>
      <c r="I64" s="6">
        <v>410</v>
      </c>
      <c r="J64" s="25">
        <v>334</v>
      </c>
      <c r="K64" s="24">
        <f t="shared" si="3"/>
        <v>668</v>
      </c>
      <c r="L64" s="36" t="str">
        <f t="shared" si="4"/>
        <v>VYHOVUJE</v>
      </c>
      <c r="M64" s="101"/>
      <c r="N64" s="101"/>
      <c r="O64" s="104"/>
    </row>
    <row r="65" spans="2:15" ht="85.5" customHeight="1">
      <c r="B65" s="59">
        <v>59</v>
      </c>
      <c r="C65" s="39" t="s">
        <v>54</v>
      </c>
      <c r="D65" s="58">
        <v>20</v>
      </c>
      <c r="E65" s="64" t="s">
        <v>14</v>
      </c>
      <c r="F65" s="44" t="s">
        <v>142</v>
      </c>
      <c r="G65" s="98"/>
      <c r="H65" s="6">
        <f t="shared" si="0"/>
        <v>5800</v>
      </c>
      <c r="I65" s="6">
        <v>290</v>
      </c>
      <c r="J65" s="25">
        <v>247</v>
      </c>
      <c r="K65" s="24">
        <f t="shared" si="3"/>
        <v>4940</v>
      </c>
      <c r="L65" s="36" t="str">
        <f t="shared" si="4"/>
        <v>VYHOVUJE</v>
      </c>
      <c r="M65" s="101"/>
      <c r="N65" s="101"/>
      <c r="O65" s="104"/>
    </row>
    <row r="66" spans="2:15" ht="39.75" customHeight="1">
      <c r="B66" s="59">
        <v>60</v>
      </c>
      <c r="C66" s="65" t="s">
        <v>55</v>
      </c>
      <c r="D66" s="58">
        <v>10</v>
      </c>
      <c r="E66" s="64" t="s">
        <v>14</v>
      </c>
      <c r="F66" s="63" t="s">
        <v>143</v>
      </c>
      <c r="G66" s="98"/>
      <c r="H66" s="6">
        <f t="shared" si="0"/>
        <v>160</v>
      </c>
      <c r="I66" s="6">
        <v>16</v>
      </c>
      <c r="J66" s="25">
        <v>10.35</v>
      </c>
      <c r="K66" s="24">
        <f t="shared" si="3"/>
        <v>103.5</v>
      </c>
      <c r="L66" s="36" t="str">
        <f t="shared" si="4"/>
        <v>VYHOVUJE</v>
      </c>
      <c r="M66" s="101"/>
      <c r="N66" s="101"/>
      <c r="O66" s="104"/>
    </row>
    <row r="67" spans="2:15" ht="65.25" customHeight="1">
      <c r="B67" s="59">
        <v>61</v>
      </c>
      <c r="C67" s="63" t="s">
        <v>149</v>
      </c>
      <c r="D67" s="58">
        <v>5</v>
      </c>
      <c r="E67" s="64" t="s">
        <v>12</v>
      </c>
      <c r="F67" s="63" t="s">
        <v>144</v>
      </c>
      <c r="G67" s="98"/>
      <c r="H67" s="6">
        <f t="shared" si="0"/>
        <v>850</v>
      </c>
      <c r="I67" s="6">
        <v>170</v>
      </c>
      <c r="J67" s="25">
        <v>102</v>
      </c>
      <c r="K67" s="24">
        <f t="shared" si="3"/>
        <v>510</v>
      </c>
      <c r="L67" s="36" t="str">
        <f t="shared" si="4"/>
        <v>VYHOVUJE</v>
      </c>
      <c r="M67" s="101"/>
      <c r="N67" s="101"/>
      <c r="O67" s="104"/>
    </row>
    <row r="68" spans="2:15" ht="55.5" customHeight="1">
      <c r="B68" s="59">
        <v>62</v>
      </c>
      <c r="C68" s="63" t="s">
        <v>148</v>
      </c>
      <c r="D68" s="58">
        <v>5</v>
      </c>
      <c r="E68" s="64" t="s">
        <v>12</v>
      </c>
      <c r="F68" s="63" t="s">
        <v>147</v>
      </c>
      <c r="G68" s="98"/>
      <c r="H68" s="6">
        <f t="shared" si="0"/>
        <v>850</v>
      </c>
      <c r="I68" s="6">
        <v>170</v>
      </c>
      <c r="J68" s="25">
        <v>102</v>
      </c>
      <c r="K68" s="24">
        <f t="shared" si="3"/>
        <v>510</v>
      </c>
      <c r="L68" s="36" t="str">
        <f t="shared" si="4"/>
        <v>VYHOVUJE</v>
      </c>
      <c r="M68" s="101"/>
      <c r="N68" s="101"/>
      <c r="O68" s="104"/>
    </row>
    <row r="69" spans="2:15" ht="55.5" customHeight="1">
      <c r="B69" s="59">
        <v>63</v>
      </c>
      <c r="C69" s="63" t="s">
        <v>150</v>
      </c>
      <c r="D69" s="58">
        <v>2</v>
      </c>
      <c r="E69" s="64" t="s">
        <v>12</v>
      </c>
      <c r="F69" s="63" t="s">
        <v>147</v>
      </c>
      <c r="G69" s="98"/>
      <c r="H69" s="6">
        <f t="shared" si="0"/>
        <v>340</v>
      </c>
      <c r="I69" s="6">
        <v>170</v>
      </c>
      <c r="J69" s="25">
        <v>102</v>
      </c>
      <c r="K69" s="24">
        <f t="shared" si="3"/>
        <v>204</v>
      </c>
      <c r="L69" s="36" t="str">
        <f t="shared" si="4"/>
        <v>VYHOVUJE</v>
      </c>
      <c r="M69" s="101"/>
      <c r="N69" s="101"/>
      <c r="O69" s="104"/>
    </row>
    <row r="70" spans="2:15" ht="45" customHeight="1">
      <c r="B70" s="59">
        <v>64</v>
      </c>
      <c r="C70" s="63" t="s">
        <v>151</v>
      </c>
      <c r="D70" s="58">
        <v>2</v>
      </c>
      <c r="E70" s="64" t="s">
        <v>12</v>
      </c>
      <c r="F70" s="63" t="s">
        <v>147</v>
      </c>
      <c r="G70" s="98"/>
      <c r="H70" s="6">
        <f t="shared" si="0"/>
        <v>340</v>
      </c>
      <c r="I70" s="6">
        <v>170</v>
      </c>
      <c r="J70" s="25">
        <v>102</v>
      </c>
      <c r="K70" s="24">
        <f t="shared" si="3"/>
        <v>204</v>
      </c>
      <c r="L70" s="36" t="str">
        <f t="shared" si="4"/>
        <v>VYHOVUJE</v>
      </c>
      <c r="M70" s="101"/>
      <c r="N70" s="101"/>
      <c r="O70" s="104"/>
    </row>
    <row r="71" spans="2:15" ht="48" customHeight="1">
      <c r="B71" s="59">
        <v>65</v>
      </c>
      <c r="C71" s="63" t="s">
        <v>152</v>
      </c>
      <c r="D71" s="58">
        <v>2</v>
      </c>
      <c r="E71" s="64" t="s">
        <v>12</v>
      </c>
      <c r="F71" s="63" t="s">
        <v>155</v>
      </c>
      <c r="G71" s="98"/>
      <c r="H71" s="6">
        <f t="shared" si="0"/>
        <v>400</v>
      </c>
      <c r="I71" s="6">
        <v>200</v>
      </c>
      <c r="J71" s="25">
        <v>132</v>
      </c>
      <c r="K71" s="24">
        <f t="shared" si="3"/>
        <v>264</v>
      </c>
      <c r="L71" s="36" t="str">
        <f t="shared" si="4"/>
        <v>VYHOVUJE</v>
      </c>
      <c r="M71" s="101"/>
      <c r="N71" s="101"/>
      <c r="O71" s="104"/>
    </row>
    <row r="72" spans="2:15" ht="37.5" customHeight="1">
      <c r="B72" s="59">
        <v>66</v>
      </c>
      <c r="C72" s="39" t="s">
        <v>56</v>
      </c>
      <c r="D72" s="58">
        <v>4</v>
      </c>
      <c r="E72" s="40" t="s">
        <v>12</v>
      </c>
      <c r="F72" s="39" t="s">
        <v>153</v>
      </c>
      <c r="G72" s="98"/>
      <c r="H72" s="6">
        <f t="shared" si="0"/>
        <v>480</v>
      </c>
      <c r="I72" s="48">
        <v>120</v>
      </c>
      <c r="J72" s="25">
        <v>12.8</v>
      </c>
      <c r="K72" s="24">
        <f aca="true" t="shared" si="5" ref="K72:K75">D72*J72</f>
        <v>51.2</v>
      </c>
      <c r="L72" s="36" t="str">
        <f aca="true" t="shared" si="6" ref="L72:L75">IF(ISNUMBER(J72),IF(J72&gt;I72,"NEVYHOVUJE","VYHOVUJE")," ")</f>
        <v>VYHOVUJE</v>
      </c>
      <c r="M72" s="101"/>
      <c r="N72" s="101"/>
      <c r="O72" s="104"/>
    </row>
    <row r="73" spans="2:15" ht="137.25" customHeight="1">
      <c r="B73" s="59">
        <v>67</v>
      </c>
      <c r="C73" s="63" t="s">
        <v>154</v>
      </c>
      <c r="D73" s="58">
        <v>1</v>
      </c>
      <c r="E73" s="64" t="s">
        <v>12</v>
      </c>
      <c r="F73" s="45" t="s">
        <v>156</v>
      </c>
      <c r="G73" s="52" t="s">
        <v>162</v>
      </c>
      <c r="H73" s="6">
        <f t="shared" si="0"/>
        <v>15000</v>
      </c>
      <c r="I73" s="6">
        <v>15000</v>
      </c>
      <c r="J73" s="25">
        <v>10200</v>
      </c>
      <c r="K73" s="24">
        <f t="shared" si="5"/>
        <v>10200</v>
      </c>
      <c r="L73" s="36" t="str">
        <f t="shared" si="6"/>
        <v>VYHOVUJE</v>
      </c>
      <c r="M73" s="101"/>
      <c r="N73" s="101"/>
      <c r="O73" s="104"/>
    </row>
    <row r="74" spans="2:15" ht="43.5" customHeight="1">
      <c r="B74" s="59">
        <v>68</v>
      </c>
      <c r="C74" s="39" t="s">
        <v>159</v>
      </c>
      <c r="D74" s="58">
        <v>5</v>
      </c>
      <c r="E74" s="66" t="s">
        <v>14</v>
      </c>
      <c r="F74" s="44" t="s">
        <v>157</v>
      </c>
      <c r="G74" s="98"/>
      <c r="H74" s="6">
        <f t="shared" si="0"/>
        <v>275</v>
      </c>
      <c r="I74" s="6">
        <v>55</v>
      </c>
      <c r="J74" s="25">
        <v>9.4</v>
      </c>
      <c r="K74" s="24">
        <f t="shared" si="5"/>
        <v>47</v>
      </c>
      <c r="L74" s="36" t="str">
        <f t="shared" si="6"/>
        <v>VYHOVUJE</v>
      </c>
      <c r="M74" s="101"/>
      <c r="N74" s="101"/>
      <c r="O74" s="104"/>
    </row>
    <row r="75" spans="2:15" ht="46.5" customHeight="1" thickBot="1">
      <c r="B75" s="67">
        <v>69</v>
      </c>
      <c r="C75" s="46" t="s">
        <v>57</v>
      </c>
      <c r="D75" s="68">
        <v>5</v>
      </c>
      <c r="E75" s="69" t="s">
        <v>14</v>
      </c>
      <c r="F75" s="47" t="s">
        <v>158</v>
      </c>
      <c r="G75" s="99"/>
      <c r="H75" s="7">
        <f t="shared" si="0"/>
        <v>1000</v>
      </c>
      <c r="I75" s="7">
        <v>200</v>
      </c>
      <c r="J75" s="26">
        <v>166</v>
      </c>
      <c r="K75" s="27">
        <f t="shared" si="5"/>
        <v>830</v>
      </c>
      <c r="L75" s="37" t="str">
        <f t="shared" si="6"/>
        <v>VYHOVUJE</v>
      </c>
      <c r="M75" s="102"/>
      <c r="N75" s="102"/>
      <c r="O75" s="105"/>
    </row>
    <row r="76" spans="1:15" ht="13.5" customHeight="1" thickBot="1" thickTop="1">
      <c r="A76" s="70"/>
      <c r="B76" s="70"/>
      <c r="C76" s="51"/>
      <c r="D76" s="70"/>
      <c r="E76" s="51"/>
      <c r="F76" s="51"/>
      <c r="G76" s="51"/>
      <c r="H76" s="70"/>
      <c r="I76" s="70"/>
      <c r="J76" s="70"/>
      <c r="K76" s="70"/>
      <c r="L76" s="70"/>
      <c r="M76" s="70"/>
      <c r="N76" s="70"/>
      <c r="O76" s="70"/>
    </row>
    <row r="77" spans="1:15" ht="60.75" customHeight="1" thickBot="1" thickTop="1">
      <c r="A77" s="71"/>
      <c r="B77" s="95" t="s">
        <v>9</v>
      </c>
      <c r="C77" s="95"/>
      <c r="D77" s="95"/>
      <c r="E77" s="95"/>
      <c r="F77" s="95"/>
      <c r="G77" s="34"/>
      <c r="H77" s="1"/>
      <c r="I77" s="31" t="s">
        <v>2</v>
      </c>
      <c r="J77" s="106" t="s">
        <v>3</v>
      </c>
      <c r="K77" s="107"/>
      <c r="L77" s="108"/>
      <c r="M77" s="4"/>
      <c r="N77" s="72"/>
      <c r="O77" s="72"/>
    </row>
    <row r="78" spans="1:15" ht="33" customHeight="1" thickBot="1" thickTop="1">
      <c r="A78" s="71"/>
      <c r="B78" s="96" t="s">
        <v>10</v>
      </c>
      <c r="C78" s="96"/>
      <c r="D78" s="96"/>
      <c r="E78" s="96"/>
      <c r="F78" s="96"/>
      <c r="G78" s="73"/>
      <c r="H78" s="3"/>
      <c r="I78" s="30">
        <f>SUM(H7:H75)</f>
        <v>41067</v>
      </c>
      <c r="J78" s="91">
        <f>SUM(K7:K75)</f>
        <v>29630.55</v>
      </c>
      <c r="K78" s="92"/>
      <c r="L78" s="93"/>
      <c r="M78" s="74"/>
      <c r="N78" s="2"/>
      <c r="O78" s="2"/>
    </row>
    <row r="79" spans="1:15" ht="14.25" customHeight="1" thickTop="1">
      <c r="A79" s="71"/>
      <c r="B79" s="75"/>
      <c r="C79" s="76"/>
      <c r="D79" s="77"/>
      <c r="E79" s="78"/>
      <c r="F79" s="76"/>
      <c r="G79" s="76"/>
      <c r="H79" s="79"/>
      <c r="I79" s="79"/>
      <c r="J79" s="79"/>
      <c r="K79" s="75"/>
      <c r="L79" s="75"/>
      <c r="M79" s="79"/>
      <c r="N79" s="75"/>
      <c r="O79" s="75"/>
    </row>
    <row r="80" spans="1:15" ht="14.25" customHeight="1">
      <c r="A80" s="71"/>
      <c r="B80" s="75"/>
      <c r="C80" s="76"/>
      <c r="D80" s="77"/>
      <c r="E80" s="78"/>
      <c r="F80" s="76"/>
      <c r="G80" s="76"/>
      <c r="H80" s="79"/>
      <c r="I80" s="79"/>
      <c r="J80" s="79"/>
      <c r="K80" s="75"/>
      <c r="L80" s="75"/>
      <c r="M80" s="79"/>
      <c r="N80" s="75"/>
      <c r="O80" s="75"/>
    </row>
    <row r="81" spans="1:15" ht="14.25" customHeight="1">
      <c r="A81" s="71"/>
      <c r="B81" s="75"/>
      <c r="C81" s="76"/>
      <c r="D81" s="77"/>
      <c r="E81" s="78"/>
      <c r="F81" s="76"/>
      <c r="G81" s="76"/>
      <c r="H81" s="79"/>
      <c r="I81" s="79"/>
      <c r="J81" s="79"/>
      <c r="K81" s="75"/>
      <c r="L81" s="75"/>
      <c r="M81" s="79"/>
      <c r="N81" s="75"/>
      <c r="O81" s="75"/>
    </row>
    <row r="82" spans="1:15" ht="14.25" customHeight="1">
      <c r="A82" s="71"/>
      <c r="B82" s="75"/>
      <c r="C82" s="76"/>
      <c r="D82" s="77"/>
      <c r="E82" s="78"/>
      <c r="F82" s="76"/>
      <c r="G82" s="76"/>
      <c r="H82" s="79"/>
      <c r="I82" s="79"/>
      <c r="J82" s="79"/>
      <c r="K82" s="75"/>
      <c r="L82" s="75"/>
      <c r="M82" s="79"/>
      <c r="N82" s="75"/>
      <c r="O82" s="75"/>
    </row>
    <row r="83" spans="3:15" ht="15">
      <c r="C83" s="11"/>
      <c r="D83" s="28"/>
      <c r="E83" s="11"/>
      <c r="F83" s="11"/>
      <c r="G83" s="11"/>
      <c r="H83" s="28"/>
      <c r="I83" s="28"/>
      <c r="M83" s="28"/>
      <c r="O83" s="28"/>
    </row>
    <row r="84" spans="3:15" ht="15">
      <c r="C84" s="11"/>
      <c r="D84" s="28"/>
      <c r="E84" s="11"/>
      <c r="F84" s="11"/>
      <c r="G84" s="11"/>
      <c r="H84" s="28"/>
      <c r="I84" s="28"/>
      <c r="M84" s="28"/>
      <c r="O84" s="28"/>
    </row>
    <row r="85" spans="3:15" ht="15">
      <c r="C85" s="11"/>
      <c r="D85" s="28"/>
      <c r="E85" s="11"/>
      <c r="F85" s="11"/>
      <c r="G85" s="11"/>
      <c r="H85" s="28"/>
      <c r="I85" s="28"/>
      <c r="M85" s="28"/>
      <c r="O85" s="28"/>
    </row>
    <row r="86" spans="3:15" ht="15">
      <c r="C86" s="11"/>
      <c r="D86" s="28"/>
      <c r="E86" s="11"/>
      <c r="F86" s="11"/>
      <c r="G86" s="11"/>
      <c r="H86" s="28"/>
      <c r="I86" s="28"/>
      <c r="M86" s="28"/>
      <c r="O86" s="28"/>
    </row>
    <row r="87" spans="3:15" ht="15">
      <c r="C87" s="11"/>
      <c r="D87" s="28"/>
      <c r="E87" s="11"/>
      <c r="F87" s="11"/>
      <c r="G87" s="11"/>
      <c r="H87" s="28"/>
      <c r="I87" s="28"/>
      <c r="M87" s="28"/>
      <c r="O87" s="28"/>
    </row>
    <row r="88" spans="3:15" ht="15">
      <c r="C88" s="11"/>
      <c r="D88" s="28"/>
      <c r="E88" s="11"/>
      <c r="F88" s="11"/>
      <c r="G88" s="11"/>
      <c r="H88" s="28"/>
      <c r="I88" s="28"/>
      <c r="M88" s="28"/>
      <c r="O88" s="28"/>
    </row>
    <row r="89" spans="3:15" ht="15">
      <c r="C89" s="11"/>
      <c r="D89" s="28"/>
      <c r="E89" s="11"/>
      <c r="F89" s="11"/>
      <c r="G89" s="11"/>
      <c r="H89" s="28"/>
      <c r="I89" s="28"/>
      <c r="M89" s="28"/>
      <c r="O89" s="28"/>
    </row>
    <row r="90" spans="3:15" ht="15">
      <c r="C90" s="11"/>
      <c r="D90" s="28"/>
      <c r="E90" s="11"/>
      <c r="F90" s="11"/>
      <c r="G90" s="11"/>
      <c r="H90" s="28"/>
      <c r="I90" s="28"/>
      <c r="M90" s="28"/>
      <c r="O90" s="28"/>
    </row>
    <row r="91" spans="3:15" ht="15">
      <c r="C91" s="11"/>
      <c r="D91" s="28"/>
      <c r="E91" s="11"/>
      <c r="F91" s="11"/>
      <c r="G91" s="11"/>
      <c r="H91" s="28"/>
      <c r="I91" s="28"/>
      <c r="M91" s="28"/>
      <c r="O91" s="28"/>
    </row>
    <row r="92" spans="3:15" ht="15">
      <c r="C92" s="11"/>
      <c r="D92" s="28"/>
      <c r="E92" s="11"/>
      <c r="F92" s="11"/>
      <c r="G92" s="11"/>
      <c r="H92" s="28"/>
      <c r="I92" s="28"/>
      <c r="M92" s="28"/>
      <c r="O92" s="28"/>
    </row>
    <row r="93" spans="3:15" ht="15">
      <c r="C93" s="11"/>
      <c r="D93" s="28"/>
      <c r="E93" s="11"/>
      <c r="F93" s="11"/>
      <c r="G93" s="11"/>
      <c r="H93" s="28"/>
      <c r="I93" s="28"/>
      <c r="M93" s="28"/>
      <c r="O93" s="28"/>
    </row>
    <row r="94" spans="3:15" ht="15">
      <c r="C94" s="11"/>
      <c r="D94" s="28"/>
      <c r="E94" s="11"/>
      <c r="F94" s="11"/>
      <c r="G94" s="11"/>
      <c r="H94" s="28"/>
      <c r="I94" s="28"/>
      <c r="M94" s="28"/>
      <c r="O94" s="28"/>
    </row>
    <row r="95" spans="3:15" ht="15">
      <c r="C95" s="11"/>
      <c r="D95" s="28"/>
      <c r="E95" s="11"/>
      <c r="F95" s="11"/>
      <c r="G95" s="11"/>
      <c r="H95" s="28"/>
      <c r="I95" s="28"/>
      <c r="M95" s="28"/>
      <c r="O95" s="28"/>
    </row>
    <row r="96" spans="3:15" ht="15">
      <c r="C96" s="11"/>
      <c r="D96" s="28"/>
      <c r="E96" s="11"/>
      <c r="F96" s="11"/>
      <c r="G96" s="11"/>
      <c r="H96" s="28"/>
      <c r="I96" s="28"/>
      <c r="M96" s="28"/>
      <c r="O96" s="28"/>
    </row>
    <row r="97" spans="3:15" ht="15">
      <c r="C97" s="11"/>
      <c r="D97" s="28"/>
      <c r="E97" s="11"/>
      <c r="F97" s="11"/>
      <c r="G97" s="11"/>
      <c r="H97" s="28"/>
      <c r="I97" s="28"/>
      <c r="M97" s="28"/>
      <c r="O97" s="28"/>
    </row>
    <row r="98" spans="3:15" ht="15">
      <c r="C98" s="11"/>
      <c r="D98" s="28"/>
      <c r="E98" s="11"/>
      <c r="F98" s="11"/>
      <c r="G98" s="11"/>
      <c r="H98" s="28"/>
      <c r="I98" s="28"/>
      <c r="M98" s="28"/>
      <c r="O98" s="28"/>
    </row>
    <row r="99" spans="3:15" ht="15">
      <c r="C99" s="11"/>
      <c r="D99" s="28"/>
      <c r="E99" s="11"/>
      <c r="F99" s="11"/>
      <c r="G99" s="11"/>
      <c r="H99" s="28"/>
      <c r="I99" s="28"/>
      <c r="M99" s="28"/>
      <c r="O99" s="28"/>
    </row>
    <row r="100" spans="3:15" ht="15">
      <c r="C100" s="11"/>
      <c r="D100" s="28"/>
      <c r="E100" s="11"/>
      <c r="F100" s="11"/>
      <c r="G100" s="11"/>
      <c r="H100" s="28"/>
      <c r="I100" s="28"/>
      <c r="M100" s="28"/>
      <c r="O100" s="28"/>
    </row>
    <row r="101" spans="3:15" ht="15">
      <c r="C101" s="11"/>
      <c r="D101" s="28"/>
      <c r="E101" s="11"/>
      <c r="F101" s="11"/>
      <c r="G101" s="11"/>
      <c r="H101" s="28"/>
      <c r="I101" s="28"/>
      <c r="M101" s="28"/>
      <c r="O101" s="28"/>
    </row>
    <row r="102" spans="3:15" ht="15">
      <c r="C102" s="11"/>
      <c r="D102" s="28"/>
      <c r="E102" s="11"/>
      <c r="F102" s="11"/>
      <c r="G102" s="11"/>
      <c r="H102" s="28"/>
      <c r="I102" s="28"/>
      <c r="M102" s="28"/>
      <c r="O102" s="28"/>
    </row>
    <row r="103" spans="3:15" ht="15">
      <c r="C103" s="11"/>
      <c r="D103" s="28"/>
      <c r="E103" s="11"/>
      <c r="F103" s="11"/>
      <c r="G103" s="11"/>
      <c r="H103" s="28"/>
      <c r="I103" s="28"/>
      <c r="M103" s="28"/>
      <c r="O103" s="28"/>
    </row>
    <row r="104" spans="3:15" ht="15">
      <c r="C104" s="11"/>
      <c r="D104" s="28"/>
      <c r="E104" s="11"/>
      <c r="F104" s="11"/>
      <c r="G104" s="11"/>
      <c r="H104" s="28"/>
      <c r="I104" s="28"/>
      <c r="M104" s="28"/>
      <c r="O104" s="28"/>
    </row>
    <row r="105" spans="3:15" ht="15">
      <c r="C105" s="11"/>
      <c r="D105" s="28"/>
      <c r="E105" s="11"/>
      <c r="F105" s="11"/>
      <c r="G105" s="11"/>
      <c r="H105" s="28"/>
      <c r="I105" s="28"/>
      <c r="M105" s="28"/>
      <c r="O105" s="28"/>
    </row>
    <row r="106" spans="3:15" ht="15">
      <c r="C106" s="11"/>
      <c r="D106" s="28"/>
      <c r="E106" s="11"/>
      <c r="F106" s="11"/>
      <c r="G106" s="11"/>
      <c r="H106" s="28"/>
      <c r="I106" s="28"/>
      <c r="M106" s="28"/>
      <c r="O106" s="28"/>
    </row>
    <row r="107" spans="3:15" ht="15">
      <c r="C107" s="11"/>
      <c r="D107" s="28"/>
      <c r="E107" s="11"/>
      <c r="F107" s="11"/>
      <c r="G107" s="11"/>
      <c r="H107" s="28"/>
      <c r="I107" s="28"/>
      <c r="M107" s="28"/>
      <c r="O107" s="28"/>
    </row>
    <row r="108" spans="3:15" ht="15">
      <c r="C108" s="11"/>
      <c r="D108" s="28"/>
      <c r="E108" s="11"/>
      <c r="F108" s="11"/>
      <c r="G108" s="11"/>
      <c r="H108" s="28"/>
      <c r="I108" s="28"/>
      <c r="M108" s="28"/>
      <c r="O108" s="28"/>
    </row>
    <row r="109" spans="3:15" ht="15">
      <c r="C109" s="11"/>
      <c r="D109" s="28"/>
      <c r="E109" s="11"/>
      <c r="F109" s="11"/>
      <c r="G109" s="11"/>
      <c r="H109" s="28"/>
      <c r="I109" s="28"/>
      <c r="M109" s="28"/>
      <c r="O109" s="28"/>
    </row>
    <row r="110" spans="3:15" ht="15">
      <c r="C110" s="11"/>
      <c r="D110" s="28"/>
      <c r="E110" s="11"/>
      <c r="F110" s="11"/>
      <c r="G110" s="11"/>
      <c r="H110" s="28"/>
      <c r="I110" s="28"/>
      <c r="M110" s="28"/>
      <c r="O110" s="28"/>
    </row>
    <row r="111" spans="3:15" ht="15">
      <c r="C111" s="11"/>
      <c r="D111" s="28"/>
      <c r="E111" s="11"/>
      <c r="F111" s="11"/>
      <c r="G111" s="11"/>
      <c r="H111" s="28"/>
      <c r="I111" s="28"/>
      <c r="M111" s="28"/>
      <c r="O111" s="28"/>
    </row>
    <row r="112" spans="3:15" ht="15">
      <c r="C112" s="11"/>
      <c r="D112" s="28"/>
      <c r="E112" s="11"/>
      <c r="F112" s="11"/>
      <c r="G112" s="11"/>
      <c r="H112" s="28"/>
      <c r="I112" s="28"/>
      <c r="M112" s="28"/>
      <c r="O112" s="28"/>
    </row>
    <row r="113" spans="3:15" ht="15">
      <c r="C113" s="11"/>
      <c r="D113" s="28"/>
      <c r="E113" s="11"/>
      <c r="F113" s="11"/>
      <c r="G113" s="11"/>
      <c r="H113" s="28"/>
      <c r="I113" s="28"/>
      <c r="M113" s="28"/>
      <c r="O113" s="28"/>
    </row>
    <row r="114" spans="3:15" ht="15">
      <c r="C114" s="11"/>
      <c r="D114" s="28"/>
      <c r="E114" s="11"/>
      <c r="F114" s="11"/>
      <c r="G114" s="11"/>
      <c r="H114" s="28"/>
      <c r="I114" s="28"/>
      <c r="M114" s="28"/>
      <c r="O114" s="28"/>
    </row>
    <row r="115" spans="3:15" ht="15">
      <c r="C115" s="11"/>
      <c r="D115" s="28"/>
      <c r="E115" s="11"/>
      <c r="F115" s="11"/>
      <c r="G115" s="11"/>
      <c r="H115" s="28"/>
      <c r="I115" s="28"/>
      <c r="M115" s="28"/>
      <c r="O115" s="28"/>
    </row>
    <row r="116" spans="3:15" ht="15">
      <c r="C116" s="11"/>
      <c r="D116" s="28"/>
      <c r="E116" s="11"/>
      <c r="F116" s="11"/>
      <c r="G116" s="11"/>
      <c r="H116" s="28"/>
      <c r="I116" s="28"/>
      <c r="M116" s="28"/>
      <c r="O116" s="28"/>
    </row>
    <row r="117" spans="3:15" ht="15">
      <c r="C117" s="11"/>
      <c r="D117" s="28"/>
      <c r="E117" s="11"/>
      <c r="F117" s="11"/>
      <c r="G117" s="11"/>
      <c r="H117" s="28"/>
      <c r="I117" s="28"/>
      <c r="M117" s="28"/>
      <c r="O117" s="28"/>
    </row>
    <row r="118" spans="3:15" ht="15">
      <c r="C118" s="11"/>
      <c r="D118" s="28"/>
      <c r="E118" s="11"/>
      <c r="F118" s="11"/>
      <c r="G118" s="11"/>
      <c r="H118" s="28"/>
      <c r="I118" s="28"/>
      <c r="M118" s="28"/>
      <c r="O118" s="28"/>
    </row>
    <row r="119" spans="3:15" ht="15">
      <c r="C119" s="11"/>
      <c r="D119" s="28"/>
      <c r="E119" s="11"/>
      <c r="F119" s="11"/>
      <c r="G119" s="11"/>
      <c r="H119" s="28"/>
      <c r="I119" s="28"/>
      <c r="M119" s="28"/>
      <c r="O119" s="28"/>
    </row>
    <row r="120" spans="3:15" ht="15">
      <c r="C120" s="11"/>
      <c r="D120" s="28"/>
      <c r="E120" s="11"/>
      <c r="F120" s="11"/>
      <c r="G120" s="11"/>
      <c r="H120" s="28"/>
      <c r="I120" s="28"/>
      <c r="M120" s="28"/>
      <c r="O120" s="28"/>
    </row>
    <row r="121" spans="3:15" ht="15">
      <c r="C121" s="11"/>
      <c r="D121" s="28"/>
      <c r="E121" s="11"/>
      <c r="F121" s="11"/>
      <c r="G121" s="11"/>
      <c r="H121" s="28"/>
      <c r="I121" s="28"/>
      <c r="M121" s="28"/>
      <c r="O121" s="28"/>
    </row>
    <row r="122" spans="3:15" ht="15">
      <c r="C122" s="11"/>
      <c r="D122" s="28"/>
      <c r="E122" s="11"/>
      <c r="F122" s="11"/>
      <c r="G122" s="11"/>
      <c r="H122" s="28"/>
      <c r="I122" s="28"/>
      <c r="M122" s="28"/>
      <c r="O122" s="28"/>
    </row>
    <row r="123" spans="3:15" ht="15">
      <c r="C123" s="11"/>
      <c r="D123" s="28"/>
      <c r="E123" s="11"/>
      <c r="F123" s="11"/>
      <c r="G123" s="11"/>
      <c r="H123" s="28"/>
      <c r="I123" s="28"/>
      <c r="M123" s="28"/>
      <c r="O123" s="28"/>
    </row>
    <row r="124" spans="3:15" ht="15">
      <c r="C124" s="11"/>
      <c r="D124" s="28"/>
      <c r="E124" s="11"/>
      <c r="F124" s="11"/>
      <c r="G124" s="11"/>
      <c r="H124" s="28"/>
      <c r="I124" s="28"/>
      <c r="M124" s="28"/>
      <c r="O124" s="28"/>
    </row>
    <row r="125" spans="3:15" ht="15">
      <c r="C125" s="11"/>
      <c r="D125" s="28"/>
      <c r="E125" s="11"/>
      <c r="F125" s="11"/>
      <c r="G125" s="11"/>
      <c r="H125" s="28"/>
      <c r="I125" s="28"/>
      <c r="M125" s="28"/>
      <c r="O125" s="28"/>
    </row>
    <row r="126" spans="3:15" ht="15">
      <c r="C126" s="11"/>
      <c r="D126" s="28"/>
      <c r="E126" s="11"/>
      <c r="F126" s="11"/>
      <c r="G126" s="11"/>
      <c r="H126" s="28"/>
      <c r="I126" s="28"/>
      <c r="M126" s="28"/>
      <c r="O126" s="28"/>
    </row>
    <row r="127" spans="3:15" ht="15">
      <c r="C127" s="11"/>
      <c r="D127" s="28"/>
      <c r="E127" s="11"/>
      <c r="F127" s="11"/>
      <c r="G127" s="11"/>
      <c r="H127" s="28"/>
      <c r="I127" s="28"/>
      <c r="M127" s="28"/>
      <c r="O127" s="28"/>
    </row>
    <row r="128" spans="3:15" ht="15">
      <c r="C128" s="11"/>
      <c r="D128" s="28"/>
      <c r="E128" s="11"/>
      <c r="F128" s="11"/>
      <c r="G128" s="11"/>
      <c r="H128" s="28"/>
      <c r="I128" s="28"/>
      <c r="M128" s="28"/>
      <c r="O128" s="28"/>
    </row>
    <row r="129" spans="3:15" ht="15">
      <c r="C129" s="11"/>
      <c r="D129" s="28"/>
      <c r="E129" s="11"/>
      <c r="F129" s="11"/>
      <c r="G129" s="11"/>
      <c r="H129" s="28"/>
      <c r="I129" s="28"/>
      <c r="M129" s="28"/>
      <c r="O129" s="28"/>
    </row>
    <row r="130" spans="3:15" ht="15">
      <c r="C130" s="11"/>
      <c r="D130" s="28"/>
      <c r="E130" s="11"/>
      <c r="F130" s="11"/>
      <c r="G130" s="11"/>
      <c r="H130" s="28"/>
      <c r="I130" s="28"/>
      <c r="M130" s="28"/>
      <c r="O130" s="28"/>
    </row>
    <row r="131" spans="3:15" ht="15">
      <c r="C131" s="11"/>
      <c r="D131" s="28"/>
      <c r="E131" s="11"/>
      <c r="F131" s="11"/>
      <c r="G131" s="11"/>
      <c r="H131" s="28"/>
      <c r="I131" s="28"/>
      <c r="M131" s="28"/>
      <c r="O131" s="28"/>
    </row>
    <row r="132" spans="3:15" ht="15">
      <c r="C132" s="11"/>
      <c r="D132" s="28"/>
      <c r="E132" s="11"/>
      <c r="F132" s="11"/>
      <c r="G132" s="11"/>
      <c r="H132" s="28"/>
      <c r="I132" s="28"/>
      <c r="M132" s="28"/>
      <c r="O132" s="28"/>
    </row>
    <row r="133" spans="3:15" ht="15">
      <c r="C133" s="11"/>
      <c r="D133" s="28"/>
      <c r="E133" s="11"/>
      <c r="F133" s="11"/>
      <c r="G133" s="11"/>
      <c r="H133" s="28"/>
      <c r="I133" s="28"/>
      <c r="M133" s="28"/>
      <c r="O133" s="28"/>
    </row>
    <row r="134" spans="3:15" ht="15">
      <c r="C134" s="11"/>
      <c r="D134" s="28"/>
      <c r="E134" s="11"/>
      <c r="F134" s="11"/>
      <c r="G134" s="11"/>
      <c r="H134" s="28"/>
      <c r="I134" s="28"/>
      <c r="M134" s="28"/>
      <c r="O134" s="28"/>
    </row>
    <row r="135" spans="3:15" ht="15">
      <c r="C135" s="11"/>
      <c r="D135" s="28"/>
      <c r="E135" s="11"/>
      <c r="F135" s="11"/>
      <c r="G135" s="11"/>
      <c r="H135" s="28"/>
      <c r="I135" s="28"/>
      <c r="M135" s="28"/>
      <c r="O135" s="28"/>
    </row>
    <row r="136" spans="3:15" ht="15">
      <c r="C136" s="11"/>
      <c r="D136" s="28"/>
      <c r="E136" s="11"/>
      <c r="F136" s="11"/>
      <c r="G136" s="11"/>
      <c r="H136" s="28"/>
      <c r="I136" s="28"/>
      <c r="M136" s="28"/>
      <c r="O136" s="28"/>
    </row>
    <row r="137" spans="3:15" ht="15">
      <c r="C137" s="11"/>
      <c r="D137" s="28"/>
      <c r="E137" s="11"/>
      <c r="F137" s="11"/>
      <c r="G137" s="11"/>
      <c r="H137" s="28"/>
      <c r="I137" s="28"/>
      <c r="M137" s="28"/>
      <c r="O137" s="28"/>
    </row>
    <row r="138" spans="3:15" ht="15">
      <c r="C138" s="11"/>
      <c r="D138" s="28"/>
      <c r="E138" s="11"/>
      <c r="F138" s="11"/>
      <c r="G138" s="11"/>
      <c r="H138" s="28"/>
      <c r="I138" s="28"/>
      <c r="M138" s="28"/>
      <c r="O138" s="28"/>
    </row>
    <row r="139" spans="3:15" ht="15">
      <c r="C139" s="11"/>
      <c r="D139" s="28"/>
      <c r="E139" s="11"/>
      <c r="F139" s="11"/>
      <c r="G139" s="11"/>
      <c r="H139" s="28"/>
      <c r="I139" s="28"/>
      <c r="M139" s="28"/>
      <c r="O139" s="28"/>
    </row>
    <row r="140" spans="3:15" ht="15">
      <c r="C140" s="11"/>
      <c r="D140" s="28"/>
      <c r="E140" s="11"/>
      <c r="F140" s="11"/>
      <c r="G140" s="11"/>
      <c r="H140" s="28"/>
      <c r="I140" s="28"/>
      <c r="M140" s="28"/>
      <c r="O140" s="28"/>
    </row>
    <row r="141" spans="3:15" ht="15">
      <c r="C141" s="11"/>
      <c r="D141" s="28"/>
      <c r="E141" s="11"/>
      <c r="F141" s="11"/>
      <c r="G141" s="11"/>
      <c r="H141" s="28"/>
      <c r="I141" s="28"/>
      <c r="M141" s="28"/>
      <c r="O141" s="28"/>
    </row>
    <row r="142" spans="3:15" ht="15">
      <c r="C142" s="11"/>
      <c r="D142" s="28"/>
      <c r="E142" s="11"/>
      <c r="F142" s="11"/>
      <c r="G142" s="11"/>
      <c r="H142" s="28"/>
      <c r="I142" s="28"/>
      <c r="M142" s="28"/>
      <c r="O142" s="28"/>
    </row>
    <row r="143" spans="3:15" ht="15">
      <c r="C143" s="11"/>
      <c r="D143" s="28"/>
      <c r="E143" s="11"/>
      <c r="F143" s="11"/>
      <c r="G143" s="11"/>
      <c r="H143" s="28"/>
      <c r="I143" s="28"/>
      <c r="M143" s="28"/>
      <c r="O143" s="28"/>
    </row>
    <row r="144" spans="3:15" ht="15">
      <c r="C144" s="11"/>
      <c r="D144" s="28"/>
      <c r="E144" s="11"/>
      <c r="F144" s="11"/>
      <c r="G144" s="11"/>
      <c r="H144" s="28"/>
      <c r="I144" s="28"/>
      <c r="M144" s="28"/>
      <c r="O144" s="28"/>
    </row>
    <row r="145" spans="3:15" ht="15">
      <c r="C145" s="11"/>
      <c r="D145" s="28"/>
      <c r="E145" s="11"/>
      <c r="F145" s="11"/>
      <c r="G145" s="11"/>
      <c r="H145" s="28"/>
      <c r="I145" s="28"/>
      <c r="M145" s="28"/>
      <c r="O145" s="28"/>
    </row>
    <row r="146" spans="3:15" ht="15">
      <c r="C146" s="11"/>
      <c r="D146" s="28"/>
      <c r="E146" s="11"/>
      <c r="F146" s="11"/>
      <c r="G146" s="11"/>
      <c r="H146" s="28"/>
      <c r="I146" s="28"/>
      <c r="M146" s="28"/>
      <c r="O146" s="28"/>
    </row>
    <row r="147" spans="3:15" ht="15">
      <c r="C147" s="11"/>
      <c r="D147" s="28"/>
      <c r="E147" s="11"/>
      <c r="F147" s="11"/>
      <c r="G147" s="11"/>
      <c r="H147" s="28"/>
      <c r="I147" s="28"/>
      <c r="M147" s="28"/>
      <c r="O147" s="28"/>
    </row>
    <row r="148" spans="3:15" ht="15">
      <c r="C148" s="11"/>
      <c r="D148" s="28"/>
      <c r="E148" s="11"/>
      <c r="F148" s="11"/>
      <c r="G148" s="11"/>
      <c r="H148" s="28"/>
      <c r="I148" s="28"/>
      <c r="M148" s="28"/>
      <c r="O148" s="28"/>
    </row>
    <row r="149" spans="3:15" ht="15">
      <c r="C149" s="11"/>
      <c r="D149" s="28"/>
      <c r="E149" s="11"/>
      <c r="F149" s="11"/>
      <c r="G149" s="11"/>
      <c r="H149" s="28"/>
      <c r="I149" s="28"/>
      <c r="M149" s="28"/>
      <c r="O149" s="28"/>
    </row>
    <row r="150" spans="3:15" ht="15">
      <c r="C150" s="11"/>
      <c r="D150" s="28"/>
      <c r="E150" s="11"/>
      <c r="F150" s="11"/>
      <c r="G150" s="11"/>
      <c r="H150" s="28"/>
      <c r="I150" s="28"/>
      <c r="M150" s="28"/>
      <c r="O150" s="28"/>
    </row>
    <row r="151" spans="3:15" ht="15">
      <c r="C151" s="11"/>
      <c r="D151" s="28"/>
      <c r="E151" s="11"/>
      <c r="F151" s="11"/>
      <c r="G151" s="11"/>
      <c r="H151" s="28"/>
      <c r="I151" s="28"/>
      <c r="M151" s="28"/>
      <c r="O151" s="28"/>
    </row>
    <row r="152" spans="3:15" ht="15">
      <c r="C152" s="11"/>
      <c r="D152" s="28"/>
      <c r="E152" s="11"/>
      <c r="F152" s="11"/>
      <c r="G152" s="11"/>
      <c r="H152" s="28"/>
      <c r="I152" s="28"/>
      <c r="M152" s="28"/>
      <c r="O152" s="28"/>
    </row>
    <row r="153" spans="3:15" ht="15">
      <c r="C153" s="11"/>
      <c r="D153" s="28"/>
      <c r="E153" s="11"/>
      <c r="F153" s="11"/>
      <c r="G153" s="11"/>
      <c r="H153" s="28"/>
      <c r="I153" s="28"/>
      <c r="M153" s="28"/>
      <c r="O153" s="28"/>
    </row>
    <row r="154" spans="3:15" ht="15">
      <c r="C154" s="11"/>
      <c r="D154" s="28"/>
      <c r="E154" s="11"/>
      <c r="F154" s="11"/>
      <c r="G154" s="11"/>
      <c r="H154" s="28"/>
      <c r="I154" s="28"/>
      <c r="M154" s="28"/>
      <c r="O154" s="28"/>
    </row>
    <row r="155" spans="3:15" ht="15">
      <c r="C155" s="11"/>
      <c r="D155" s="28"/>
      <c r="E155" s="11"/>
      <c r="F155" s="11"/>
      <c r="G155" s="11"/>
      <c r="H155" s="28"/>
      <c r="I155" s="28"/>
      <c r="M155" s="28"/>
      <c r="O155" s="28"/>
    </row>
    <row r="156" spans="3:15" ht="15">
      <c r="C156" s="11"/>
      <c r="D156" s="28"/>
      <c r="E156" s="11"/>
      <c r="F156" s="11"/>
      <c r="G156" s="11"/>
      <c r="H156" s="28"/>
      <c r="I156" s="28"/>
      <c r="M156" s="28"/>
      <c r="O156" s="28"/>
    </row>
    <row r="157" spans="3:15" ht="15">
      <c r="C157" s="11"/>
      <c r="D157" s="28"/>
      <c r="E157" s="11"/>
      <c r="F157" s="11"/>
      <c r="G157" s="11"/>
      <c r="H157" s="28"/>
      <c r="I157" s="28"/>
      <c r="M157" s="28"/>
      <c r="O157" s="28"/>
    </row>
    <row r="158" spans="3:15" ht="15">
      <c r="C158" s="11"/>
      <c r="D158" s="28"/>
      <c r="E158" s="11"/>
      <c r="F158" s="11"/>
      <c r="G158" s="11"/>
      <c r="H158" s="28"/>
      <c r="I158" s="28"/>
      <c r="M158" s="28"/>
      <c r="O158" s="28"/>
    </row>
    <row r="159" spans="3:15" ht="15">
      <c r="C159" s="11"/>
      <c r="D159" s="28"/>
      <c r="E159" s="11"/>
      <c r="F159" s="11"/>
      <c r="G159" s="11"/>
      <c r="H159" s="28"/>
      <c r="I159" s="28"/>
      <c r="M159" s="28"/>
      <c r="O159" s="28"/>
    </row>
    <row r="160" spans="3:15" ht="15">
      <c r="C160" s="11"/>
      <c r="D160" s="28"/>
      <c r="E160" s="11"/>
      <c r="F160" s="11"/>
      <c r="G160" s="11"/>
      <c r="H160" s="28"/>
      <c r="I160" s="28"/>
      <c r="M160" s="28"/>
      <c r="O160" s="28"/>
    </row>
    <row r="161" spans="3:15" ht="15">
      <c r="C161" s="11"/>
      <c r="D161" s="28"/>
      <c r="E161" s="11"/>
      <c r="F161" s="11"/>
      <c r="G161" s="11"/>
      <c r="H161" s="28"/>
      <c r="I161" s="28"/>
      <c r="M161" s="28"/>
      <c r="O161" s="28"/>
    </row>
    <row r="162" spans="3:15" ht="15">
      <c r="C162" s="11"/>
      <c r="D162" s="28"/>
      <c r="E162" s="11"/>
      <c r="F162" s="11"/>
      <c r="G162" s="11"/>
      <c r="H162" s="28"/>
      <c r="I162" s="28"/>
      <c r="M162" s="28"/>
      <c r="O162" s="28"/>
    </row>
    <row r="163" spans="3:15" ht="15">
      <c r="C163" s="11"/>
      <c r="D163" s="28"/>
      <c r="E163" s="11"/>
      <c r="F163" s="11"/>
      <c r="G163" s="11"/>
      <c r="H163" s="28"/>
      <c r="I163" s="28"/>
      <c r="M163" s="28"/>
      <c r="O163" s="28"/>
    </row>
    <row r="164" spans="3:15" ht="15">
      <c r="C164" s="11"/>
      <c r="D164" s="28"/>
      <c r="E164" s="11"/>
      <c r="F164" s="11"/>
      <c r="G164" s="11"/>
      <c r="H164" s="28"/>
      <c r="I164" s="28"/>
      <c r="M164" s="28"/>
      <c r="O164" s="28"/>
    </row>
    <row r="165" spans="3:15" ht="15">
      <c r="C165" s="11"/>
      <c r="D165" s="28"/>
      <c r="E165" s="11"/>
      <c r="F165" s="11"/>
      <c r="G165" s="11"/>
      <c r="H165" s="28"/>
      <c r="I165" s="28"/>
      <c r="M165" s="28"/>
      <c r="O165" s="28"/>
    </row>
    <row r="166" spans="3:15" ht="15">
      <c r="C166" s="11"/>
      <c r="D166" s="28"/>
      <c r="E166" s="11"/>
      <c r="F166" s="11"/>
      <c r="G166" s="11"/>
      <c r="H166" s="28"/>
      <c r="I166" s="28"/>
      <c r="M166" s="28"/>
      <c r="O166" s="28"/>
    </row>
    <row r="167" spans="3:15" ht="15">
      <c r="C167" s="11"/>
      <c r="D167" s="28"/>
      <c r="E167" s="11"/>
      <c r="F167" s="11"/>
      <c r="G167" s="11"/>
      <c r="H167" s="28"/>
      <c r="I167" s="28"/>
      <c r="M167" s="28"/>
      <c r="O167" s="28"/>
    </row>
    <row r="168" spans="3:15" ht="15">
      <c r="C168" s="11"/>
      <c r="D168" s="28"/>
      <c r="E168" s="11"/>
      <c r="F168" s="11"/>
      <c r="G168" s="11"/>
      <c r="H168" s="28"/>
      <c r="I168" s="28"/>
      <c r="M168" s="28"/>
      <c r="O168" s="28"/>
    </row>
    <row r="169" spans="3:15" ht="15">
      <c r="C169" s="11"/>
      <c r="D169" s="28"/>
      <c r="E169" s="11"/>
      <c r="F169" s="11"/>
      <c r="G169" s="11"/>
      <c r="H169" s="28"/>
      <c r="I169" s="28"/>
      <c r="M169" s="28"/>
      <c r="O169" s="28"/>
    </row>
    <row r="170" spans="3:15" ht="15">
      <c r="C170" s="11"/>
      <c r="D170" s="28"/>
      <c r="E170" s="11"/>
      <c r="F170" s="11"/>
      <c r="G170" s="11"/>
      <c r="H170" s="28"/>
      <c r="I170" s="28"/>
      <c r="M170" s="28"/>
      <c r="O170" s="28"/>
    </row>
    <row r="171" spans="3:15" ht="15">
      <c r="C171" s="11"/>
      <c r="D171" s="28"/>
      <c r="E171" s="11"/>
      <c r="F171" s="11"/>
      <c r="G171" s="11"/>
      <c r="H171" s="28"/>
      <c r="I171" s="28"/>
      <c r="M171" s="28"/>
      <c r="O171" s="28"/>
    </row>
    <row r="172" spans="3:15" ht="15">
      <c r="C172" s="11"/>
      <c r="D172" s="28"/>
      <c r="E172" s="11"/>
      <c r="F172" s="11"/>
      <c r="G172" s="11"/>
      <c r="H172" s="28"/>
      <c r="I172" s="28"/>
      <c r="M172" s="28"/>
      <c r="O172" s="28"/>
    </row>
    <row r="173" spans="3:15" ht="15">
      <c r="C173" s="11"/>
      <c r="D173" s="28"/>
      <c r="E173" s="11"/>
      <c r="F173" s="11"/>
      <c r="G173" s="11"/>
      <c r="H173" s="28"/>
      <c r="I173" s="28"/>
      <c r="M173" s="28"/>
      <c r="O173" s="28"/>
    </row>
    <row r="174" spans="3:15" ht="15">
      <c r="C174" s="11"/>
      <c r="D174" s="28"/>
      <c r="E174" s="11"/>
      <c r="F174" s="11"/>
      <c r="G174" s="11"/>
      <c r="H174" s="28"/>
      <c r="I174" s="28"/>
      <c r="M174" s="28"/>
      <c r="O174" s="28"/>
    </row>
    <row r="175" spans="3:15" ht="15">
      <c r="C175" s="11"/>
      <c r="D175" s="28"/>
      <c r="E175" s="11"/>
      <c r="F175" s="11"/>
      <c r="G175" s="11"/>
      <c r="H175" s="28"/>
      <c r="I175" s="28"/>
      <c r="M175" s="28"/>
      <c r="O175" s="28"/>
    </row>
    <row r="176" spans="3:15" ht="15">
      <c r="C176" s="11"/>
      <c r="D176" s="28"/>
      <c r="E176" s="11"/>
      <c r="F176" s="11"/>
      <c r="G176" s="11"/>
      <c r="H176" s="28"/>
      <c r="I176" s="28"/>
      <c r="M176" s="28"/>
      <c r="O176" s="28"/>
    </row>
    <row r="177" spans="3:15" ht="15">
      <c r="C177" s="11"/>
      <c r="D177" s="28"/>
      <c r="E177" s="11"/>
      <c r="F177" s="11"/>
      <c r="G177" s="11"/>
      <c r="H177" s="28"/>
      <c r="I177" s="28"/>
      <c r="M177" s="28"/>
      <c r="O177" s="28"/>
    </row>
    <row r="178" spans="3:15" ht="15">
      <c r="C178" s="11"/>
      <c r="D178" s="28"/>
      <c r="E178" s="11"/>
      <c r="F178" s="11"/>
      <c r="G178" s="11"/>
      <c r="H178" s="28"/>
      <c r="I178" s="28"/>
      <c r="M178" s="28"/>
      <c r="O178" s="28"/>
    </row>
    <row r="179" spans="3:15" ht="15">
      <c r="C179" s="11"/>
      <c r="D179" s="28"/>
      <c r="E179" s="11"/>
      <c r="F179" s="11"/>
      <c r="G179" s="11"/>
      <c r="H179" s="28"/>
      <c r="I179" s="28"/>
      <c r="M179" s="28"/>
      <c r="O179" s="28"/>
    </row>
    <row r="180" spans="3:15" ht="15">
      <c r="C180" s="11"/>
      <c r="D180" s="28"/>
      <c r="E180" s="11"/>
      <c r="F180" s="11"/>
      <c r="G180" s="11"/>
      <c r="H180" s="28"/>
      <c r="I180" s="28"/>
      <c r="M180" s="28"/>
      <c r="O180" s="28"/>
    </row>
    <row r="181" spans="3:15" ht="15">
      <c r="C181" s="11"/>
      <c r="D181" s="28"/>
      <c r="E181" s="11"/>
      <c r="F181" s="11"/>
      <c r="G181" s="11"/>
      <c r="H181" s="28"/>
      <c r="I181" s="28"/>
      <c r="M181" s="28"/>
      <c r="O181" s="28"/>
    </row>
    <row r="182" spans="3:15" ht="15">
      <c r="C182" s="11"/>
      <c r="D182" s="28"/>
      <c r="E182" s="11"/>
      <c r="F182" s="11"/>
      <c r="G182" s="11"/>
      <c r="H182" s="28"/>
      <c r="I182" s="28"/>
      <c r="M182" s="28"/>
      <c r="O182" s="28"/>
    </row>
    <row r="183" spans="3:15" ht="15">
      <c r="C183" s="11"/>
      <c r="D183" s="28"/>
      <c r="E183" s="11"/>
      <c r="F183" s="11"/>
      <c r="G183" s="11"/>
      <c r="H183" s="28"/>
      <c r="I183" s="28"/>
      <c r="M183" s="28"/>
      <c r="O183" s="28"/>
    </row>
    <row r="184" spans="3:15" ht="15">
      <c r="C184" s="11"/>
      <c r="D184" s="28"/>
      <c r="E184" s="11"/>
      <c r="F184" s="11"/>
      <c r="G184" s="11"/>
      <c r="H184" s="28"/>
      <c r="I184" s="28"/>
      <c r="M184" s="28"/>
      <c r="O184" s="28"/>
    </row>
    <row r="185" spans="3:15" ht="15">
      <c r="C185" s="11"/>
      <c r="D185" s="28"/>
      <c r="E185" s="11"/>
      <c r="F185" s="11"/>
      <c r="G185" s="11"/>
      <c r="H185" s="28"/>
      <c r="I185" s="28"/>
      <c r="M185" s="28"/>
      <c r="O185" s="28"/>
    </row>
    <row r="186" spans="3:15" ht="15">
      <c r="C186" s="11"/>
      <c r="D186" s="28"/>
      <c r="E186" s="11"/>
      <c r="F186" s="11"/>
      <c r="G186" s="11"/>
      <c r="H186" s="28"/>
      <c r="I186" s="28"/>
      <c r="M186" s="28"/>
      <c r="O186" s="28"/>
    </row>
    <row r="187" spans="3:15" ht="15">
      <c r="C187" s="11"/>
      <c r="D187" s="28"/>
      <c r="E187" s="11"/>
      <c r="F187" s="11"/>
      <c r="G187" s="11"/>
      <c r="H187" s="28"/>
      <c r="I187" s="28"/>
      <c r="M187" s="28"/>
      <c r="O187" s="28"/>
    </row>
    <row r="188" spans="3:15" ht="15">
      <c r="C188" s="11"/>
      <c r="D188" s="28"/>
      <c r="E188" s="11"/>
      <c r="F188" s="11"/>
      <c r="G188" s="11"/>
      <c r="H188" s="28"/>
      <c r="I188" s="28"/>
      <c r="M188" s="28"/>
      <c r="O188" s="28"/>
    </row>
    <row r="189" spans="3:15" ht="15">
      <c r="C189" s="11"/>
      <c r="D189" s="28"/>
      <c r="E189" s="11"/>
      <c r="F189" s="11"/>
      <c r="G189" s="11"/>
      <c r="H189" s="28"/>
      <c r="I189" s="28"/>
      <c r="M189" s="28"/>
      <c r="O189" s="28"/>
    </row>
    <row r="190" spans="3:15" ht="15">
      <c r="C190" s="11"/>
      <c r="D190" s="28"/>
      <c r="E190" s="11"/>
      <c r="F190" s="11"/>
      <c r="G190" s="11"/>
      <c r="H190" s="28"/>
      <c r="I190" s="28"/>
      <c r="M190" s="28"/>
      <c r="O190" s="28"/>
    </row>
    <row r="191" spans="3:15" ht="15">
      <c r="C191" s="11"/>
      <c r="D191" s="28"/>
      <c r="E191" s="11"/>
      <c r="F191" s="11"/>
      <c r="G191" s="11"/>
      <c r="H191" s="28"/>
      <c r="I191" s="28"/>
      <c r="M191" s="28"/>
      <c r="O191" s="28"/>
    </row>
    <row r="192" spans="3:15" ht="15">
      <c r="C192" s="11"/>
      <c r="D192" s="28"/>
      <c r="E192" s="11"/>
      <c r="F192" s="11"/>
      <c r="G192" s="11"/>
      <c r="H192" s="28"/>
      <c r="I192" s="28"/>
      <c r="M192" s="28"/>
      <c r="O192" s="28"/>
    </row>
    <row r="193" spans="3:15" ht="15">
      <c r="C193" s="11"/>
      <c r="D193" s="28"/>
      <c r="E193" s="11"/>
      <c r="F193" s="11"/>
      <c r="G193" s="11"/>
      <c r="H193" s="28"/>
      <c r="I193" s="28"/>
      <c r="M193" s="28"/>
      <c r="O193" s="28"/>
    </row>
    <row r="194" spans="3:15" ht="15">
      <c r="C194" s="11"/>
      <c r="D194" s="28"/>
      <c r="E194" s="11"/>
      <c r="F194" s="11"/>
      <c r="G194" s="11"/>
      <c r="H194" s="28"/>
      <c r="I194" s="28"/>
      <c r="M194" s="28"/>
      <c r="O194" s="28"/>
    </row>
    <row r="195" spans="3:15" ht="15">
      <c r="C195" s="11"/>
      <c r="D195" s="28"/>
      <c r="E195" s="11"/>
      <c r="F195" s="11"/>
      <c r="G195" s="11"/>
      <c r="H195" s="28"/>
      <c r="I195" s="28"/>
      <c r="M195" s="28"/>
      <c r="O195" s="28"/>
    </row>
    <row r="196" spans="3:15" ht="15">
      <c r="C196" s="11"/>
      <c r="D196" s="28"/>
      <c r="E196" s="11"/>
      <c r="F196" s="11"/>
      <c r="G196" s="11"/>
      <c r="H196" s="28"/>
      <c r="I196" s="28"/>
      <c r="M196" s="28"/>
      <c r="O196" s="28"/>
    </row>
    <row r="197" spans="3:15" ht="15">
      <c r="C197" s="11"/>
      <c r="D197" s="28"/>
      <c r="E197" s="11"/>
      <c r="F197" s="11"/>
      <c r="G197" s="11"/>
      <c r="H197" s="28"/>
      <c r="I197" s="28"/>
      <c r="M197" s="28"/>
      <c r="O197" s="28"/>
    </row>
    <row r="198" spans="3:15" ht="15">
      <c r="C198" s="11"/>
      <c r="D198" s="28"/>
      <c r="E198" s="11"/>
      <c r="F198" s="11"/>
      <c r="G198" s="11"/>
      <c r="H198" s="28"/>
      <c r="I198" s="28"/>
      <c r="M198" s="28"/>
      <c r="O198" s="28"/>
    </row>
    <row r="199" spans="3:15" ht="15">
      <c r="C199" s="11"/>
      <c r="D199" s="28"/>
      <c r="E199" s="11"/>
      <c r="F199" s="11"/>
      <c r="G199" s="11"/>
      <c r="H199" s="28"/>
      <c r="I199" s="28"/>
      <c r="M199" s="28"/>
      <c r="O199" s="28"/>
    </row>
    <row r="200" spans="3:15" ht="15">
      <c r="C200" s="11"/>
      <c r="D200" s="28"/>
      <c r="E200" s="11"/>
      <c r="F200" s="11"/>
      <c r="G200" s="11"/>
      <c r="H200" s="28"/>
      <c r="I200" s="28"/>
      <c r="M200" s="28"/>
      <c r="O200" s="28"/>
    </row>
    <row r="201" spans="3:15" ht="15">
      <c r="C201" s="11"/>
      <c r="D201" s="28"/>
      <c r="E201" s="11"/>
      <c r="F201" s="11"/>
      <c r="G201" s="11"/>
      <c r="H201" s="28"/>
      <c r="I201" s="28"/>
      <c r="M201" s="28"/>
      <c r="O201" s="28"/>
    </row>
    <row r="202" spans="3:15" ht="15">
      <c r="C202" s="11"/>
      <c r="D202" s="28"/>
      <c r="E202" s="11"/>
      <c r="F202" s="11"/>
      <c r="G202" s="11"/>
      <c r="H202" s="28"/>
      <c r="I202" s="28"/>
      <c r="M202" s="28"/>
      <c r="O202" s="28"/>
    </row>
    <row r="203" spans="3:15" ht="15">
      <c r="C203" s="11"/>
      <c r="D203" s="28"/>
      <c r="E203" s="11"/>
      <c r="F203" s="11"/>
      <c r="G203" s="11"/>
      <c r="H203" s="28"/>
      <c r="I203" s="28"/>
      <c r="M203" s="28"/>
      <c r="O203" s="28"/>
    </row>
    <row r="204" spans="3:15" ht="15">
      <c r="C204" s="11"/>
      <c r="D204" s="28"/>
      <c r="E204" s="11"/>
      <c r="F204" s="11"/>
      <c r="G204" s="11"/>
      <c r="H204" s="28"/>
      <c r="I204" s="28"/>
      <c r="M204" s="28"/>
      <c r="O204" s="28"/>
    </row>
    <row r="205" spans="3:15" ht="15">
      <c r="C205" s="11"/>
      <c r="D205" s="28"/>
      <c r="E205" s="11"/>
      <c r="F205" s="11"/>
      <c r="G205" s="11"/>
      <c r="H205" s="28"/>
      <c r="I205" s="28"/>
      <c r="M205" s="28"/>
      <c r="O205" s="28"/>
    </row>
    <row r="206" spans="3:15" ht="15">
      <c r="C206" s="11"/>
      <c r="D206" s="28"/>
      <c r="E206" s="11"/>
      <c r="F206" s="11"/>
      <c r="G206" s="11"/>
      <c r="H206" s="28"/>
      <c r="I206" s="28"/>
      <c r="M206" s="28"/>
      <c r="O206" s="28"/>
    </row>
    <row r="207" spans="3:15" ht="15">
      <c r="C207" s="11"/>
      <c r="D207" s="28"/>
      <c r="E207" s="11"/>
      <c r="F207" s="11"/>
      <c r="G207" s="11"/>
      <c r="H207" s="28"/>
      <c r="I207" s="28"/>
      <c r="M207" s="28"/>
      <c r="O207" s="28"/>
    </row>
    <row r="208" spans="3:15" ht="15">
      <c r="C208" s="11"/>
      <c r="D208" s="28"/>
      <c r="E208" s="11"/>
      <c r="F208" s="11"/>
      <c r="G208" s="11"/>
      <c r="H208" s="28"/>
      <c r="I208" s="28"/>
      <c r="M208" s="28"/>
      <c r="O208" s="28"/>
    </row>
    <row r="209" spans="3:15" ht="15">
      <c r="C209" s="11"/>
      <c r="D209" s="28"/>
      <c r="E209" s="11"/>
      <c r="F209" s="11"/>
      <c r="G209" s="11"/>
      <c r="H209" s="28"/>
      <c r="I209" s="28"/>
      <c r="M209" s="28"/>
      <c r="O209" s="28"/>
    </row>
    <row r="210" spans="3:15" ht="15">
      <c r="C210" s="11"/>
      <c r="D210" s="28"/>
      <c r="E210" s="11"/>
      <c r="F210" s="11"/>
      <c r="G210" s="11"/>
      <c r="H210" s="28"/>
      <c r="I210" s="28"/>
      <c r="M210" s="28"/>
      <c r="O210" s="28"/>
    </row>
    <row r="211" spans="3:15" ht="15">
      <c r="C211" s="11"/>
      <c r="D211" s="28"/>
      <c r="E211" s="11"/>
      <c r="F211" s="11"/>
      <c r="G211" s="11"/>
      <c r="H211" s="28"/>
      <c r="I211" s="28"/>
      <c r="M211" s="28"/>
      <c r="O211" s="28"/>
    </row>
    <row r="212" spans="3:15" ht="15">
      <c r="C212" s="11"/>
      <c r="D212" s="28"/>
      <c r="E212" s="11"/>
      <c r="F212" s="11"/>
      <c r="G212" s="11"/>
      <c r="H212" s="28"/>
      <c r="I212" s="28"/>
      <c r="M212" s="28"/>
      <c r="O212" s="28"/>
    </row>
    <row r="213" spans="3:15" ht="15">
      <c r="C213" s="11"/>
      <c r="D213" s="28"/>
      <c r="E213" s="11"/>
      <c r="F213" s="11"/>
      <c r="G213" s="11"/>
      <c r="H213" s="28"/>
      <c r="I213" s="28"/>
      <c r="M213" s="28"/>
      <c r="O213" s="28"/>
    </row>
    <row r="214" spans="3:15" ht="15">
      <c r="C214" s="11"/>
      <c r="D214" s="28"/>
      <c r="E214" s="11"/>
      <c r="F214" s="11"/>
      <c r="G214" s="11"/>
      <c r="H214" s="28"/>
      <c r="I214" s="28"/>
      <c r="M214" s="28"/>
      <c r="O214" s="28"/>
    </row>
  </sheetData>
  <sheetProtection password="C143" sheet="1" objects="1" scenarios="1" selectLockedCells="1"/>
  <mergeCells count="14">
    <mergeCell ref="M1:O1"/>
    <mergeCell ref="B3:C4"/>
    <mergeCell ref="D3:E4"/>
    <mergeCell ref="F3:J4"/>
    <mergeCell ref="J78:L78"/>
    <mergeCell ref="B1:E1"/>
    <mergeCell ref="B77:F77"/>
    <mergeCell ref="B78:F78"/>
    <mergeCell ref="G7:G72"/>
    <mergeCell ref="G74:G75"/>
    <mergeCell ref="N7:N75"/>
    <mergeCell ref="O7:O75"/>
    <mergeCell ref="J77:L77"/>
    <mergeCell ref="M7:M75"/>
  </mergeCells>
  <conditionalFormatting sqref="B7:B75">
    <cfRule type="containsBlanks" priority="72" dxfId="33">
      <formula>LEN(TRIM(B7))=0</formula>
    </cfRule>
  </conditionalFormatting>
  <conditionalFormatting sqref="B7:B75">
    <cfRule type="cellIs" priority="67" dxfId="32" operator="greaterThanOrEqual">
      <formula>1</formula>
    </cfRule>
  </conditionalFormatting>
  <conditionalFormatting sqref="J7:J9">
    <cfRule type="notContainsBlanks" priority="39" dxfId="4">
      <formula>LEN(TRIM(J7))&gt;0</formula>
    </cfRule>
    <cfRule type="containsBlanks" priority="40" dxfId="0">
      <formula>LEN(TRIM(J7))=0</formula>
    </cfRule>
  </conditionalFormatting>
  <conditionalFormatting sqref="J7:J9">
    <cfRule type="notContainsBlanks" priority="38" dxfId="2">
      <formula>LEN(TRIM(J7))&gt;0</formula>
    </cfRule>
  </conditionalFormatting>
  <conditionalFormatting sqref="L7:L75">
    <cfRule type="cellIs" priority="36" dxfId="28" operator="equal">
      <formula>"NEVYHOVUJE"</formula>
    </cfRule>
    <cfRule type="cellIs" priority="37" dxfId="27" operator="equal">
      <formula>"VYHOVUJE"</formula>
    </cfRule>
  </conditionalFormatting>
  <conditionalFormatting sqref="J10:J11 J17 J23 J29 J74">
    <cfRule type="notContainsBlanks" priority="34" dxfId="4">
      <formula>LEN(TRIM(J10))&gt;0</formula>
    </cfRule>
    <cfRule type="containsBlanks" priority="35" dxfId="0">
      <formula>LEN(TRIM(J10))=0</formula>
    </cfRule>
  </conditionalFormatting>
  <conditionalFormatting sqref="J10:J11 J17 J23 J29 J74">
    <cfRule type="notContainsBlanks" priority="33" dxfId="2">
      <formula>LEN(TRIM(J10))&gt;0</formula>
    </cfRule>
  </conditionalFormatting>
  <conditionalFormatting sqref="J12:J13 J18:J19 J24:J25 J30:J31 J75">
    <cfRule type="notContainsBlanks" priority="29" dxfId="4">
      <formula>LEN(TRIM(J12))&gt;0</formula>
    </cfRule>
    <cfRule type="containsBlanks" priority="30" dxfId="0">
      <formula>LEN(TRIM(J12))=0</formula>
    </cfRule>
  </conditionalFormatting>
  <conditionalFormatting sqref="J12:J13 J18:J19 J24:J25 J30:J31 J75">
    <cfRule type="notContainsBlanks" priority="28" dxfId="2">
      <formula>LEN(TRIM(J12))&gt;0</formula>
    </cfRule>
  </conditionalFormatting>
  <conditionalFormatting sqref="J14:J15 J20:J21 J26:J27 J32:J33">
    <cfRule type="notContainsBlanks" priority="24" dxfId="4">
      <formula>LEN(TRIM(J14))&gt;0</formula>
    </cfRule>
    <cfRule type="containsBlanks" priority="25" dxfId="0">
      <formula>LEN(TRIM(J14))=0</formula>
    </cfRule>
  </conditionalFormatting>
  <conditionalFormatting sqref="J14:J15 J20:J21 J26:J27 J32:J33">
    <cfRule type="notContainsBlanks" priority="23" dxfId="2">
      <formula>LEN(TRIM(J14))&gt;0</formula>
    </cfRule>
  </conditionalFormatting>
  <conditionalFormatting sqref="J16 J22 J28 J34:J73">
    <cfRule type="notContainsBlanks" priority="19" dxfId="4">
      <formula>LEN(TRIM(J16))&gt;0</formula>
    </cfRule>
    <cfRule type="containsBlanks" priority="20" dxfId="0">
      <formula>LEN(TRIM(J16))=0</formula>
    </cfRule>
  </conditionalFormatting>
  <conditionalFormatting sqref="J16 J22 J28 J34:J73">
    <cfRule type="notContainsBlanks" priority="18" dxfId="2">
      <formula>LEN(TRIM(J16))&gt;0</formula>
    </cfRule>
  </conditionalFormatting>
  <conditionalFormatting sqref="D7 D10:D15 D18:D52 D54:D55">
    <cfRule type="containsBlanks" priority="15" dxfId="5">
      <formula>LEN(TRIM(D7))=0</formula>
    </cfRule>
  </conditionalFormatting>
  <conditionalFormatting sqref="D17">
    <cfRule type="containsBlanks" priority="14" dxfId="5">
      <formula>LEN(TRIM(D17))=0</formula>
    </cfRule>
  </conditionalFormatting>
  <conditionalFormatting sqref="D16">
    <cfRule type="containsBlanks" priority="13" dxfId="5">
      <formula>LEN(TRIM(D16))=0</formula>
    </cfRule>
  </conditionalFormatting>
  <conditionalFormatting sqref="D8">
    <cfRule type="containsBlanks" priority="12" dxfId="5">
      <formula>LEN(TRIM(D8))=0</formula>
    </cfRule>
  </conditionalFormatting>
  <conditionalFormatting sqref="D9">
    <cfRule type="containsBlanks" priority="11" dxfId="5">
      <formula>LEN(TRIM(D9))=0</formula>
    </cfRule>
  </conditionalFormatting>
  <conditionalFormatting sqref="D53">
    <cfRule type="containsBlanks" priority="10" dxfId="5">
      <formula>LEN(TRIM(D53))=0</formula>
    </cfRule>
  </conditionalFormatting>
  <conditionalFormatting sqref="D56:D71">
    <cfRule type="containsBlanks" priority="9" dxfId="5">
      <formula>LEN(TRIM(D56))=0</formula>
    </cfRule>
  </conditionalFormatting>
  <conditionalFormatting sqref="D72">
    <cfRule type="containsBlanks" priority="8" dxfId="5">
      <formula>LEN(TRIM(D72))=0</formula>
    </cfRule>
  </conditionalFormatting>
  <conditionalFormatting sqref="D73">
    <cfRule type="containsBlanks" priority="7" dxfId="5">
      <formula>LEN(TRIM(D73))=0</formula>
    </cfRule>
  </conditionalFormatting>
  <conditionalFormatting sqref="D74:D75">
    <cfRule type="containsBlanks" priority="6" dxfId="5">
      <formula>LEN(TRIM(D74))=0</formula>
    </cfRule>
  </conditionalFormatting>
  <conditionalFormatting sqref="G73">
    <cfRule type="notContainsBlanks" priority="3" dxfId="4">
      <formula>LEN(TRIM(G73))&gt;0</formula>
    </cfRule>
    <cfRule type="containsBlanks" priority="4" dxfId="0">
      <formula>LEN(TRIM(G73))=0</formula>
    </cfRule>
  </conditionalFormatting>
  <conditionalFormatting sqref="G73">
    <cfRule type="notContainsBlanks" priority="2" dxfId="2">
      <formula>LEN(TRIM(G73))&gt;0</formula>
    </cfRule>
  </conditionalFormatting>
  <conditionalFormatting sqref="G73">
    <cfRule type="notContainsBlanks" priority="1" dxfId="1">
      <formula>LEN(TRIM(G73))&gt;0</formula>
    </cfRule>
    <cfRule type="containsBlanks" priority="5" dxfId="0">
      <formula>LEN(TRIM(G73))=0</formula>
    </cfRule>
  </conditionalFormatting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2019-04-16T04:58:00Z</cp:lastPrinted>
  <dcterms:created xsi:type="dcterms:W3CDTF">2014-03-05T12:43:32Z</dcterms:created>
  <dcterms:modified xsi:type="dcterms:W3CDTF">2019-04-16T04:58:19Z</dcterms:modified>
  <cp:category/>
  <cp:version/>
  <cp:contentType/>
  <cp:contentStatus/>
</cp:coreProperties>
</file>