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5521" yWindow="65521" windowWidth="28830" windowHeight="7275" tabRatio="939" activeTab="0"/>
  </bookViews>
  <sheets>
    <sheet name="Nábytek" sheetId="22" r:id="rId1"/>
  </sheets>
  <definedNames>
    <definedName name="_xlnm.Print_Area" localSheetId="0">'Nábytek'!$B$1:$T$16</definedName>
  </definedNames>
  <calcPr calcId="145621"/>
</workbook>
</file>

<file path=xl/sharedStrings.xml><?xml version="1.0" encoding="utf-8"?>
<sst xmlns="http://schemas.openxmlformats.org/spreadsheetml/2006/main" count="69" uniqueCount="54">
  <si>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</si>
  <si>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</si>
  <si>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</si>
  <si>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</si>
  <si>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</si>
  <si>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</si>
  <si>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</si>
  <si>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</si>
  <si>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</si>
  <si>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</si>
  <si>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</si>
  <si>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</si>
  <si>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</si>
  <si>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</si>
  <si>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ANO</t>
  </si>
  <si>
    <t>ks</t>
  </si>
  <si>
    <t>Nábytek pro ZČU  (II.) 009 - 2019 (N-(II.)-009-2019)</t>
  </si>
  <si>
    <t>Priloha_c._1_Kupni_smlouvy_technicka_specifikace_N-(II.)-009-2019</t>
  </si>
  <si>
    <t>Název</t>
  </si>
  <si>
    <t xml:space="preserve">Měrná jednotka [MJ] </t>
  </si>
  <si>
    <t xml:space="preserve">Popis </t>
  </si>
  <si>
    <t>Fakturace</t>
  </si>
  <si>
    <t>Společná faktura</t>
  </si>
  <si>
    <t>Financováno
 z projektových finančních prostředků</t>
  </si>
  <si>
    <r>
      <t>Pokud financováno z projektových prostředků, pak</t>
    </r>
    <r>
      <rPr>
        <b/>
        <sz val="11"/>
        <color rgb="FFFF0000"/>
        <rFont val="Calibri"/>
        <family val="2"/>
        <scheme val="minor"/>
      </rPr>
      <t xml:space="preserve"> 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</si>
  <si>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Název projektu: Podpora rozvoje studijního prostředí na ZČU
Číslo projektu:  CZ.02.2.67/0.0/0.0/17_044/0008546</t>
  </si>
  <si>
    <t>Obchodní podmínky NAD RÁMEC STANDARDNÍCH 
obchodních podmínek</t>
  </si>
  <si>
    <r>
      <t>Kontaktní osoba ve věci technické specifikace</t>
    </r>
    <r>
      <rPr>
        <b/>
        <i/>
        <sz val="11"/>
        <color theme="1"/>
        <rFont val="Calibri"/>
        <family val="2"/>
        <scheme val="minor"/>
      </rPr>
      <t xml:space="preserve"> </t>
    </r>
  </si>
  <si>
    <t>Kontaktní osoba 
k převzetí zboží</t>
  </si>
  <si>
    <t xml:space="preserve">Místo dodání </t>
  </si>
  <si>
    <t>Maximální cena za jednotlivé položky 
 v Kč BEZ DPH</t>
  </si>
  <si>
    <t>Stůl</t>
  </si>
  <si>
    <t>Ilustrační obrázek</t>
  </si>
  <si>
    <t>Školní katedra</t>
  </si>
  <si>
    <t>Židle</t>
  </si>
  <si>
    <t>Pracovní stůl, podnož LTD deska se spojovacím lubem š/h/v 1270/450/750 mm, LTD tl. 18mm, všechny hrany olepeny ABS hranou tl. 2mm.
Stolový plát dekor Egger H3773 ST9.
Desková podnož a lub mezi nohami dekor Egger U788 ST9.
Všechny konstrukční spoje slepeny na pevný kolíkový spoj.
Stůl dodán smontovaný a slepený.
Podnož osazena výškovou rektifikací plastovou, černou o rozměrech: celková délka 70 mm (+/- 1mm) a šířka 22 mm (+/- 1mm).
Výška spojovacího lubu pod pracovní deskou 300mm, možnost spojení stolů do řady.</t>
  </si>
  <si>
    <t>Pracovní stůl, podnož LTD deska se spojovacím lubem š/h/v 1950/450/750 mm, LTD tl. 18mm, všechny hrany olepeny ABS hranou tl. 2mm.
Stolový plát dekor Egger H3773 ST9.
Desková podnož a lub mezi nohami dekor Egger U788 ST9.
Všechny konstrukční spoje slepeny na pevný kolíkový spoj.
Stůl dodán smontovaný a slepený.
Podnož osazena výškovou rektifikací plastovou, černou o rozměrech: celková délka 70 mm (+/- 1mm) a šířka 22 mm (+/- 1mm).
Výška spojovacího lubu pod pracovní deskou 300mm, možnost spojení stolů do řady.</t>
  </si>
  <si>
    <t>Pracovní stůl, podnož LTD deska se spojovacím lubem š/h/v 1250/450/750 mm, LTD tl. 18mm, všechny hrany olepeny ABS hranou tl. 2mm.
Stolový plát dekor Egger H3773 ST9.
Desková podnož a lub mezi nohami dekor Egger U788 ST9.
Všechny konstrukční spoje slepeny na pevný kolíkový spoj.
Stůl dodán smontovaný a slepený.
Podnož osazena výškovou rektifikací plastovou, černou o rozměrech: celková délka 70 mm (+/- 1mm) a šířka 22 mm (+/- 1mm).
Výška spojovacího lubu pod pracovní deskou 300mm, možnost spojení stolů do řady.</t>
  </si>
  <si>
    <r>
      <t>Pracovní stůl, podnož LTD deska se spojovacím lubem</t>
    </r>
    <r>
      <rPr>
        <sz val="11"/>
        <color rgb="FFFF0000"/>
        <rFont val="Calibri"/>
        <family val="2"/>
        <scheme val="minor"/>
      </rPr>
      <t xml:space="preserve"> </t>
    </r>
    <r>
      <rPr>
        <sz val="11"/>
        <rFont val="Calibri"/>
        <family val="2"/>
        <scheme val="minor"/>
      </rPr>
      <t>š/h/v 1900/450/750</t>
    </r>
    <r>
      <rPr>
        <sz val="11"/>
        <color rgb="FFFF0000"/>
        <rFont val="Calibri"/>
        <family val="2"/>
        <scheme val="minor"/>
      </rPr>
      <t xml:space="preserve"> </t>
    </r>
    <r>
      <rPr>
        <sz val="11"/>
        <color theme="1"/>
        <rFont val="Calibri"/>
        <family val="2"/>
        <scheme val="minor"/>
      </rPr>
      <t>mm, LTD tl. 18mm, všechny hrany olepeny ABS hranou tl. 2mm.
Stolový plát dekor Egger H3773 ST9.
Desková podnož a lub mezi nohami dekor Egger U788 ST9.
Všechny konstrukční spoje slepeny na pevný kolíkový spoj.
Stůl dodán smontovaný a slepený.
Podnož osazena výškovou rektifikací plastovou, černou o rozměrech: celková délka 70 mm (+/- 1mm) a šířka 22 mm (+/- 1mm).
Vvýška spojovacího lubu pod pracovní deskou 300mm, možnost spojení stolů do řady.</t>
    </r>
  </si>
  <si>
    <r>
      <t>Konferenční židle</t>
    </r>
    <r>
      <rPr>
        <sz val="11"/>
        <rFont val="Calibri"/>
        <family val="2"/>
        <scheme val="minor"/>
      </rPr>
      <t xml:space="preserve"> stohovatelná, bez područek.</t>
    </r>
    <r>
      <rPr>
        <sz val="11"/>
        <color rgb="FFFF0000"/>
        <rFont val="Calibri"/>
        <family val="2"/>
        <scheme val="minor"/>
      </rPr>
      <t xml:space="preserve">
</t>
    </r>
    <r>
      <rPr>
        <sz val="11"/>
        <rFont val="Calibri"/>
        <family val="2"/>
        <scheme val="minor"/>
      </rPr>
      <t>Č</t>
    </r>
    <r>
      <rPr>
        <sz val="11"/>
        <color theme="1"/>
        <rFont val="Calibri"/>
        <family val="2"/>
        <scheme val="minor"/>
      </rPr>
      <t xml:space="preserve">erná kovová kostra 4 nohy.
Potah látkový, barva vínová, gramáž min. 285 g/m2.
Otěruvzdornost min. 100.000 cyklů.
Rozměr:  šířka sedáku min. 45 cm a max. 50 cm, celková šířka min. 53 cm, výška sedáku min. 44 cm, celková výška min. 79 cm, hloubka sedáku min. 44 cm, celková hloubka židle min. 55 cm.
Nosnost min. 130 kg.  </t>
    </r>
  </si>
  <si>
    <t>Mgr. Pavel Hulec,
Tel.: 37763 5603
či
Mgr. Lukáš Lenk,
Tel.: 37763 5003</t>
  </si>
  <si>
    <r>
      <rPr>
        <b/>
        <sz val="11"/>
        <color theme="1"/>
        <rFont val="Calibri"/>
        <family val="2"/>
        <scheme val="minor"/>
      </rPr>
      <t xml:space="preserve">16 ks:  </t>
    </r>
    <r>
      <rPr>
        <sz val="11"/>
        <color theme="1"/>
        <rFont val="Calibri"/>
        <family val="2"/>
        <scheme val="minor"/>
      </rPr>
      <t xml:space="preserve">Mgr. Pavel Hulec,
         Tel.: 37763 5603
</t>
    </r>
    <r>
      <rPr>
        <b/>
        <sz val="11"/>
        <color theme="1"/>
        <rFont val="Calibri"/>
        <family val="2"/>
        <scheme val="minor"/>
      </rPr>
      <t>32 ks</t>
    </r>
    <r>
      <rPr>
        <sz val="11"/>
        <color theme="1"/>
        <rFont val="Calibri"/>
        <family val="2"/>
        <scheme val="minor"/>
      </rPr>
      <t>: Mgr. Lukáš Lenk,
          Tel.: 37763 5003</t>
    </r>
  </si>
  <si>
    <r>
      <rPr>
        <b/>
        <sz val="11"/>
        <color theme="1"/>
        <rFont val="Calibri"/>
        <family val="2"/>
        <scheme val="minor"/>
      </rPr>
      <t xml:space="preserve">1 ks:  </t>
    </r>
    <r>
      <rPr>
        <sz val="11"/>
        <color theme="1"/>
        <rFont val="Calibri"/>
        <family val="2"/>
        <scheme val="minor"/>
      </rPr>
      <t xml:space="preserve">Mgr. Pavel Hulec,
         Tel.: 37763 5603
</t>
    </r>
    <r>
      <rPr>
        <b/>
        <sz val="11"/>
        <color theme="1"/>
        <rFont val="Calibri"/>
        <family val="2"/>
        <scheme val="minor"/>
      </rPr>
      <t>1 ks</t>
    </r>
    <r>
      <rPr>
        <sz val="11"/>
        <color theme="1"/>
        <rFont val="Calibri"/>
        <family val="2"/>
        <scheme val="minor"/>
      </rPr>
      <t>: Mgr. Lukáš Lenk,
          Tel.: 37763 5003</t>
    </r>
  </si>
  <si>
    <r>
      <rPr>
        <b/>
        <sz val="11"/>
        <color theme="1"/>
        <rFont val="Calibri"/>
        <family val="2"/>
        <scheme val="minor"/>
      </rPr>
      <t xml:space="preserve">6 ks:  </t>
    </r>
    <r>
      <rPr>
        <sz val="11"/>
        <color theme="1"/>
        <rFont val="Calibri"/>
        <family val="2"/>
        <scheme val="minor"/>
      </rPr>
      <t xml:space="preserve">Mgr. Pavel Hulec,
         Tel.: 37763 5603
</t>
    </r>
    <r>
      <rPr>
        <b/>
        <sz val="11"/>
        <color theme="1"/>
        <rFont val="Calibri"/>
        <family val="2"/>
        <scheme val="minor"/>
      </rPr>
      <t>16 ks</t>
    </r>
    <r>
      <rPr>
        <sz val="11"/>
        <color theme="1"/>
        <rFont val="Calibri"/>
        <family val="2"/>
        <scheme val="minor"/>
      </rPr>
      <t>: Mgr. Lukáš Lenk,
          Tel.: 37763 5003</t>
    </r>
  </si>
  <si>
    <r>
      <rPr>
        <b/>
        <sz val="11"/>
        <color theme="1"/>
        <rFont val="Calibri"/>
        <family val="2"/>
        <scheme val="minor"/>
      </rPr>
      <t xml:space="preserve">50 ks:  </t>
    </r>
    <r>
      <rPr>
        <sz val="11"/>
        <color theme="1"/>
        <rFont val="Calibri"/>
        <family val="2"/>
        <scheme val="minor"/>
      </rPr>
      <t xml:space="preserve">Mgr. Pavel Hulec,
         Tel.: 37763 5603
</t>
    </r>
    <r>
      <rPr>
        <b/>
        <sz val="11"/>
        <color theme="1"/>
        <rFont val="Calibri"/>
        <family val="2"/>
        <scheme val="minor"/>
      </rPr>
      <t>128 ks</t>
    </r>
    <r>
      <rPr>
        <sz val="11"/>
        <color theme="1"/>
        <rFont val="Calibri"/>
        <family val="2"/>
        <scheme val="minor"/>
      </rPr>
      <t>: Mgr. Lukáš Lenk,
          Tel.: 37763 5003</t>
    </r>
  </si>
  <si>
    <t>Mgr. Pavel Hulec,
Tel.: 37763 5603</t>
  </si>
  <si>
    <r>
      <rPr>
        <b/>
        <sz val="11"/>
        <color theme="1"/>
        <rFont val="Calibri"/>
        <family val="2"/>
        <scheme val="minor"/>
      </rPr>
      <t>301 00 Plzeň, Fakulta filozofická:
16 ks =</t>
    </r>
    <r>
      <rPr>
        <sz val="11"/>
        <color theme="1"/>
        <rFont val="Calibri"/>
        <family val="2"/>
        <scheme val="minor"/>
      </rPr>
      <t xml:space="preserve"> </t>
    </r>
    <r>
      <rPr>
        <b/>
        <sz val="11"/>
        <color theme="1"/>
        <rFont val="Calibri"/>
        <family val="2"/>
        <scheme val="minor"/>
      </rPr>
      <t>Jungmannova 1,</t>
    </r>
    <r>
      <rPr>
        <sz val="11"/>
        <color theme="1"/>
        <rFont val="Calibri"/>
        <family val="2"/>
        <scheme val="minor"/>
      </rPr>
      <t xml:space="preserve">
Katedra politologie a mezinárodních vztahů
</t>
    </r>
    <r>
      <rPr>
        <b/>
        <sz val="11"/>
        <color theme="1"/>
        <rFont val="Calibri"/>
        <family val="2"/>
        <scheme val="minor"/>
      </rPr>
      <t>32 ks =</t>
    </r>
    <r>
      <rPr>
        <sz val="11"/>
        <color theme="1"/>
        <rFont val="Calibri"/>
        <family val="2"/>
        <scheme val="minor"/>
      </rPr>
      <t xml:space="preserve"> </t>
    </r>
    <r>
      <rPr>
        <b/>
        <sz val="11"/>
        <color theme="1"/>
        <rFont val="Calibri"/>
        <family val="2"/>
        <scheme val="minor"/>
      </rPr>
      <t>Sedláčkova 38,</t>
    </r>
    <r>
      <rPr>
        <sz val="11"/>
        <color theme="1"/>
        <rFont val="Calibri"/>
        <family val="2"/>
        <scheme val="minor"/>
      </rPr>
      <t xml:space="preserve">
Děkanát, místnost SO 203  </t>
    </r>
  </si>
  <si>
    <r>
      <rPr>
        <b/>
        <sz val="11"/>
        <color theme="1"/>
        <rFont val="Calibri"/>
        <family val="2"/>
        <scheme val="minor"/>
      </rPr>
      <t>Jungmannova 1,</t>
    </r>
    <r>
      <rPr>
        <sz val="11"/>
        <color theme="1"/>
        <rFont val="Calibri"/>
        <family val="2"/>
        <scheme val="minor"/>
      </rPr>
      <t xml:space="preserve">
301 00 Plzeň,
Fakulta filozofická -
Katedra politologie a mezinárodních vztahů</t>
    </r>
  </si>
  <si>
    <r>
      <rPr>
        <b/>
        <sz val="11"/>
        <color theme="1"/>
        <rFont val="Calibri"/>
        <family val="2"/>
        <scheme val="minor"/>
      </rPr>
      <t>301 00 Plzeň, Fakulta filozofická:
1 ks =</t>
    </r>
    <r>
      <rPr>
        <sz val="11"/>
        <color theme="1"/>
        <rFont val="Calibri"/>
        <family val="2"/>
        <scheme val="minor"/>
      </rPr>
      <t xml:space="preserve"> </t>
    </r>
    <r>
      <rPr>
        <b/>
        <sz val="11"/>
        <color theme="1"/>
        <rFont val="Calibri"/>
        <family val="2"/>
        <scheme val="minor"/>
      </rPr>
      <t>Jungmannova 1,</t>
    </r>
    <r>
      <rPr>
        <sz val="11"/>
        <color theme="1"/>
        <rFont val="Calibri"/>
        <family val="2"/>
        <scheme val="minor"/>
      </rPr>
      <t xml:space="preserve">
Katedra politologie a mezinárodních vztahů
</t>
    </r>
    <r>
      <rPr>
        <b/>
        <sz val="11"/>
        <color theme="1"/>
        <rFont val="Calibri"/>
        <family val="2"/>
        <scheme val="minor"/>
      </rPr>
      <t>1 ks =</t>
    </r>
    <r>
      <rPr>
        <sz val="11"/>
        <color theme="1"/>
        <rFont val="Calibri"/>
        <family val="2"/>
        <scheme val="minor"/>
      </rPr>
      <t xml:space="preserve"> </t>
    </r>
    <r>
      <rPr>
        <b/>
        <sz val="11"/>
        <color theme="1"/>
        <rFont val="Calibri"/>
        <family val="2"/>
        <scheme val="minor"/>
      </rPr>
      <t>Sedláčkova 38,</t>
    </r>
    <r>
      <rPr>
        <sz val="11"/>
        <color theme="1"/>
        <rFont val="Calibri"/>
        <family val="2"/>
        <scheme val="minor"/>
      </rPr>
      <t xml:space="preserve">
Děkanát, místnost SO 203  </t>
    </r>
  </si>
  <si>
    <r>
      <rPr>
        <b/>
        <sz val="11"/>
        <color theme="1"/>
        <rFont val="Calibri"/>
        <family val="2"/>
        <scheme val="minor"/>
      </rPr>
      <t>301 00 Plzeň, Fakulta filozofická:
6 ks =</t>
    </r>
    <r>
      <rPr>
        <sz val="11"/>
        <color theme="1"/>
        <rFont val="Calibri"/>
        <family val="2"/>
        <scheme val="minor"/>
      </rPr>
      <t xml:space="preserve"> </t>
    </r>
    <r>
      <rPr>
        <b/>
        <sz val="11"/>
        <color theme="1"/>
        <rFont val="Calibri"/>
        <family val="2"/>
        <scheme val="minor"/>
      </rPr>
      <t>Jungmannova 1,</t>
    </r>
    <r>
      <rPr>
        <sz val="11"/>
        <color theme="1"/>
        <rFont val="Calibri"/>
        <family val="2"/>
        <scheme val="minor"/>
      </rPr>
      <t xml:space="preserve">
Katedra politologie a mezinárodních vztahů
</t>
    </r>
    <r>
      <rPr>
        <b/>
        <sz val="11"/>
        <color theme="1"/>
        <rFont val="Calibri"/>
        <family val="2"/>
        <scheme val="minor"/>
      </rPr>
      <t>16 ks =</t>
    </r>
    <r>
      <rPr>
        <sz val="11"/>
        <color theme="1"/>
        <rFont val="Calibri"/>
        <family val="2"/>
        <scheme val="minor"/>
      </rPr>
      <t xml:space="preserve"> </t>
    </r>
    <r>
      <rPr>
        <b/>
        <sz val="11"/>
        <color theme="1"/>
        <rFont val="Calibri"/>
        <family val="2"/>
        <scheme val="minor"/>
      </rPr>
      <t>Sedláčkova 38,</t>
    </r>
    <r>
      <rPr>
        <sz val="11"/>
        <color theme="1"/>
        <rFont val="Calibri"/>
        <family val="2"/>
        <scheme val="minor"/>
      </rPr>
      <t xml:space="preserve">
Děkanát, místnost SO 203  </t>
    </r>
  </si>
  <si>
    <r>
      <rPr>
        <b/>
        <sz val="11"/>
        <color theme="1"/>
        <rFont val="Calibri"/>
        <family val="2"/>
        <scheme val="minor"/>
      </rPr>
      <t>301 00 Plzeň, Fakulta filozofická:
50 ks =</t>
    </r>
    <r>
      <rPr>
        <sz val="11"/>
        <color theme="1"/>
        <rFont val="Calibri"/>
        <family val="2"/>
        <scheme val="minor"/>
      </rPr>
      <t xml:space="preserve"> </t>
    </r>
    <r>
      <rPr>
        <b/>
        <sz val="11"/>
        <color theme="1"/>
        <rFont val="Calibri"/>
        <family val="2"/>
        <scheme val="minor"/>
      </rPr>
      <t>Jungmannova 1,</t>
    </r>
    <r>
      <rPr>
        <sz val="11"/>
        <color theme="1"/>
        <rFont val="Calibri"/>
        <family val="2"/>
        <scheme val="minor"/>
      </rPr>
      <t xml:space="preserve">
Katedra politologie a mezinárodních vztahů
</t>
    </r>
    <r>
      <rPr>
        <b/>
        <sz val="11"/>
        <color theme="1"/>
        <rFont val="Calibri"/>
        <family val="2"/>
        <scheme val="minor"/>
      </rPr>
      <t>128 ks = Sedláčkova 38,</t>
    </r>
    <r>
      <rPr>
        <sz val="11"/>
        <color theme="1"/>
        <rFont val="Calibri"/>
        <family val="2"/>
        <scheme val="minor"/>
      </rPr>
      <t xml:space="preserve">
Děkanát, místnost SO 203  </t>
    </r>
  </si>
  <si>
    <t>Dování včetně ustavení a sestavení nábytku + 
montáž.</t>
  </si>
  <si>
    <t>Školní katedra, podnož LTD deska  š/h/v 1270/500/1050 mm, katedra má z přední strany LTD desku od spodní hrany nohou až do výšky 1050 mm, tj. 300 mm nad pracovní desku, LTD tl. 18mm, všechny hrany olepeny ABS hranou tl. 2mm.
Stolový plát dekor Egger H3773 ST9.
Desková podnož a lub mezi nohami dekor Egger U788 ST9.
Všechny konstrukční spoje slepeny na pevný kolíkový spoj.
Stůl dodán smontovaný a slepený.
Podnož osazena výškovou rektifikací plastovou, černou o rozměrech: celková délka 70 mm (+/- 1mm) a šířka 22 mm (+/- 1mm).
Výška spojovacího lubu pod pracovní deskou 300mm, možnost spojení stolů do řady.</t>
  </si>
  <si>
    <t>Školní katedra, podnož LTD deska  š/h/v 1250/500/1050 mm, katedra má z přední strany LTD desku od spodní hrany nohou až do výšky 1050 mm, tj. 300 mm nad pracovní desku, LTD tl. 18mm, všechny hrany olepeny ABS hranou tl. 2mm.
Stolový plát dekor Egger H3773 ST9.
Desková podnož a lub mezi nohami dekor Egger U788 ST9.
Všechny konstrukční spoje slepeny na pevný kolíkový spoj.
Stůl dodán smontovaný a slepený.
Podnož osazena výškovou rektifikací plastovou, černou o rozměrech: celková délka 70 mm (+/- 1mm) a šířka 22 mm (+/- 1mm).
Výška spojovacího lubu pod pracovní deskou 300mm, možnost spojení stolů do řady.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</si>
</sst>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b/>
      <i/>
      <sz val="11"/>
      <color theme="1"/>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23">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medium"/>
      <bottom/>
    </border>
    <border>
      <left style="medium"/>
      <right/>
      <top style="thick"/>
      <bottom style="thin"/>
    </border>
    <border>
      <left style="medium"/>
      <right/>
      <top style="thin"/>
      <bottom style="thin"/>
    </border>
    <border>
      <left style="medium"/>
      <right/>
      <top style="thin"/>
      <bottom style="thick"/>
    </border>
    <border>
      <left/>
      <right style="medium"/>
      <top style="thick"/>
      <bottom style="thin"/>
    </border>
    <border>
      <left/>
      <right style="medium"/>
      <top style="thin"/>
      <bottom style="thin"/>
    </border>
    <border>
      <left/>
      <right style="medium"/>
      <top style="thin"/>
      <bottom style="thick"/>
    </border>
    <border>
      <left style="medium"/>
      <right style="medium"/>
      <top style="thick"/>
      <bottom style="thick"/>
    </border>
    <border>
      <left/>
      <right/>
      <top/>
      <bottom style="thick"/>
    </border>
    <border>
      <left style="medium"/>
      <right style="thick"/>
      <top style="thick"/>
      <bottom style="thick"/>
    </border>
    <border>
      <left style="thin"/>
      <right style="thin"/>
      <top style="thin"/>
      <bottom style="thin"/>
    </border>
    <border>
      <left style="thick"/>
      <right style="medium"/>
      <top style="thick"/>
      <bottom style="thin"/>
    </border>
    <border>
      <left style="medium"/>
      <right/>
      <top style="thick"/>
      <bottom/>
    </border>
    <border>
      <left style="medium"/>
      <right style="medium"/>
      <top style="thick"/>
      <bottom/>
    </border>
    <border>
      <left style="thick"/>
      <right style="medium"/>
      <top style="thin"/>
      <bottom style="thin"/>
    </border>
    <border>
      <left style="medium"/>
      <right style="medium"/>
      <top/>
      <bottom/>
    </border>
    <border>
      <left style="thick"/>
      <right style="medium"/>
      <top style="thin"/>
      <bottom style="thick"/>
    </border>
    <border>
      <left style="medium"/>
      <right style="medium"/>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7">
    <xf numFmtId="0" fontId="0" fillId="0" borderId="0" xfId="0"/>
    <xf numFmtId="49" fontId="0" fillId="0" borderId="0" xfId="0" applyNumberFormat="1" applyFill="1" applyAlignment="1" applyProtection="1">
      <alignment vertical="top" wrapText="1"/>
      <protection locked="0"/>
    </xf>
    <xf numFmtId="4" fontId="0" fillId="0" borderId="0" xfId="0" applyNumberFormat="1" applyFill="1" applyAlignment="1" applyProtection="1">
      <alignment horizontal="center" vertical="top" wrapText="1"/>
      <protection locked="0"/>
    </xf>
    <xf numFmtId="49" fontId="0" fillId="0" borderId="0" xfId="0" applyNumberFormat="1" applyFill="1" applyBorder="1" applyAlignment="1" applyProtection="1">
      <alignment vertical="top" wrapText="1"/>
      <protection locked="0"/>
    </xf>
    <xf numFmtId="0" fontId="0" fillId="0" borderId="0" xfId="0" applyFill="1"/>
    <xf numFmtId="164" fontId="0" fillId="0" borderId="0" xfId="0" applyNumberFormat="1"/>
    <xf numFmtId="0" fontId="0" fillId="0" borderId="0" xfId="0" applyAlignment="1">
      <alignment/>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164" fontId="0" fillId="0" borderId="0" xfId="0" applyNumberFormat="1" applyFill="1" applyBorder="1" applyAlignment="1" applyProtection="1">
      <alignment horizontal="right" vertical="center" indent="1"/>
      <protection/>
    </xf>
    <xf numFmtId="0" fontId="3" fillId="0" borderId="0" xfId="0" applyFont="1" applyFill="1" applyBorder="1" applyAlignment="1">
      <alignment vertical="center"/>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xf numFmtId="4" fontId="0" fillId="0" borderId="0" xfId="0" applyNumberFormat="1" applyFill="1" applyBorder="1" applyAlignment="1" applyProtection="1">
      <alignment horizontal="center" vertical="top" wrapText="1"/>
      <protection locked="0"/>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NumberFormat="1"/>
    <xf numFmtId="0" fontId="0" fillId="0" borderId="0" xfId="0" applyNumberFormat="1" applyFill="1" applyAlignment="1" applyProtection="1">
      <alignment horizontal="center" vertical="top" wrapText="1"/>
      <protection locked="0"/>
    </xf>
    <xf numFmtId="0" fontId="0" fillId="0" borderId="0" xfId="0" applyNumberFormat="1" applyFill="1" applyAlignment="1" applyProtection="1">
      <alignment vertical="top" wrapText="1"/>
      <protection locked="0"/>
    </xf>
    <xf numFmtId="0" fontId="0" fillId="0" borderId="0" xfId="0" applyNumberFormat="1" applyFill="1"/>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0" fillId="0" borderId="0" xfId="0" applyNumberFormat="1" applyFill="1" applyAlignment="1" applyProtection="1">
      <alignment horizontal="center" vertical="center" wrapText="1"/>
      <protection/>
    </xf>
    <xf numFmtId="0" fontId="2" fillId="0" borderId="0" xfId="0" applyNumberFormat="1" applyFont="1" applyAlignment="1">
      <alignment vertical="center"/>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4" xfId="0" applyNumberFormat="1" applyFont="1" applyFill="1" applyBorder="1" applyAlignment="1" applyProtection="1">
      <alignment horizontal="center" vertical="center" textRotation="90" wrapText="1"/>
      <protection/>
    </xf>
    <xf numFmtId="0" fontId="0" fillId="0" borderId="0" xfId="0" applyNumberFormat="1" applyAlignment="1">
      <alignment/>
    </xf>
    <xf numFmtId="0" fontId="0" fillId="0" borderId="0" xfId="0" applyNumberFormat="1" applyFill="1" applyBorder="1" applyAlignment="1" applyProtection="1">
      <alignment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vertical="center" wrapText="1"/>
      <protection/>
    </xf>
    <xf numFmtId="0" fontId="0" fillId="0" borderId="0" xfId="0" applyNumberFormat="1" applyFill="1" applyBorder="1" applyAlignment="1">
      <alignment horizontal="center" vertical="center" wrapText="1"/>
    </xf>
    <xf numFmtId="0" fontId="5" fillId="0" borderId="0" xfId="0" applyNumberFormat="1" applyFont="1" applyFill="1" applyBorder="1" applyAlignment="1" applyProtection="1">
      <alignment vertical="center"/>
      <protection/>
    </xf>
    <xf numFmtId="0" fontId="0" fillId="0" borderId="0" xfId="0" applyNumberFormat="1" applyFill="1" applyBorder="1"/>
    <xf numFmtId="0" fontId="2" fillId="3" borderId="5" xfId="0" applyFont="1" applyFill="1" applyBorder="1" applyAlignment="1" applyProtection="1">
      <alignment horizontal="center" vertical="center" wrapText="1"/>
      <protection/>
    </xf>
    <xf numFmtId="0" fontId="6" fillId="3" borderId="2" xfId="0" applyNumberFormat="1" applyFont="1" applyFill="1" applyBorder="1" applyAlignment="1" applyProtection="1">
      <alignment horizontal="left" vertical="center" wrapText="1" indent="1"/>
      <protection locked="0"/>
    </xf>
    <xf numFmtId="164" fontId="0" fillId="4" borderId="6" xfId="0" applyNumberFormat="1" applyFill="1" applyBorder="1" applyAlignment="1" applyProtection="1">
      <alignment horizontal="right" vertical="center" indent="1"/>
      <protection/>
    </xf>
    <xf numFmtId="164" fontId="0" fillId="4" borderId="7" xfId="0" applyNumberFormat="1" applyFill="1" applyBorder="1" applyAlignment="1" applyProtection="1">
      <alignment horizontal="right" vertical="center" indent="1"/>
      <protection/>
    </xf>
    <xf numFmtId="164" fontId="0" fillId="4" borderId="8" xfId="0" applyNumberFormat="1" applyFill="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165" fontId="0" fillId="0" borderId="10" xfId="0" applyNumberFormat="1" applyBorder="1" applyAlignment="1" applyProtection="1">
      <alignment horizontal="right" vertical="center" indent="1"/>
      <protection/>
    </xf>
    <xf numFmtId="0" fontId="2" fillId="3" borderId="12"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6" fillId="3" borderId="3" xfId="0" applyNumberFormat="1" applyFont="1" applyFill="1" applyBorder="1" applyAlignment="1" applyProtection="1">
      <alignment horizontal="right" vertical="center" wrapText="1" indent="1"/>
      <protection locked="0"/>
    </xf>
    <xf numFmtId="0" fontId="2" fillId="3" borderId="5" xfId="0" applyNumberFormat="1" applyFont="1" applyFill="1" applyBorder="1" applyAlignment="1" applyProtection="1">
      <alignment horizontal="center" vertical="center" wrapText="1"/>
      <protection/>
    </xf>
    <xf numFmtId="0" fontId="3" fillId="5" borderId="12" xfId="0" applyNumberFormat="1"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0" fillId="0" borderId="0" xfId="0" applyBorder="1" applyAlignment="1">
      <alignment/>
    </xf>
    <xf numFmtId="0" fontId="0" fillId="0" borderId="13" xfId="0" applyBorder="1" applyAlignment="1">
      <alignment/>
    </xf>
    <xf numFmtId="0" fontId="6" fillId="3" borderId="1" xfId="0" applyNumberFormat="1" applyFont="1" applyFill="1" applyBorder="1" applyAlignment="1" applyProtection="1">
      <alignment horizontal="left" vertical="center" wrapText="1" indent="1"/>
      <protection locked="0"/>
    </xf>
    <xf numFmtId="164" fontId="6" fillId="3" borderId="1" xfId="0" applyNumberFormat="1" applyFont="1" applyFill="1" applyBorder="1" applyAlignment="1" applyProtection="1">
      <alignment horizontal="right" vertical="center" wrapText="1" indent="1"/>
      <protection locked="0"/>
    </xf>
    <xf numFmtId="165" fontId="0" fillId="0" borderId="9" xfId="0" applyNumberFormat="1" applyBorder="1" applyAlignment="1" applyProtection="1">
      <alignment horizontal="right" vertical="center" indent="1"/>
      <protection/>
    </xf>
    <xf numFmtId="0" fontId="6" fillId="3" borderId="3" xfId="0" applyNumberFormat="1" applyFont="1" applyFill="1" applyBorder="1" applyAlignment="1" applyProtection="1">
      <alignment horizontal="left" vertical="center" wrapText="1" indent="1"/>
      <protection locked="0"/>
    </xf>
    <xf numFmtId="165" fontId="0" fillId="0" borderId="11" xfId="0" applyNumberFormat="1" applyBorder="1" applyAlignment="1" applyProtection="1">
      <alignment horizontal="right" vertical="center" indent="1"/>
      <protection/>
    </xf>
    <xf numFmtId="0" fontId="2" fillId="5" borderId="12"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3" fillId="0" borderId="0" xfId="0" applyFont="1" applyFill="1" applyBorder="1" applyAlignment="1">
      <alignment horizontal="left" vertical="center" wrapText="1"/>
    </xf>
    <xf numFmtId="0" fontId="2" fillId="5" borderId="12" xfId="0" applyNumberFormat="1" applyFont="1" applyFill="1" applyBorder="1" applyAlignment="1" applyProtection="1">
      <alignment horizontal="center" vertical="center" wrapText="1"/>
      <protection/>
    </xf>
    <xf numFmtId="0" fontId="0" fillId="5" borderId="12" xfId="0" applyNumberFormat="1" applyFill="1" applyBorder="1" applyAlignment="1">
      <alignment vertical="center" wrapText="1"/>
    </xf>
    <xf numFmtId="0" fontId="0" fillId="5" borderId="14" xfId="0" applyNumberFormat="1" applyFill="1" applyBorder="1" applyAlignment="1">
      <alignment vertical="center" wrapText="1"/>
    </xf>
    <xf numFmtId="164" fontId="5" fillId="0" borderId="12" xfId="0" applyNumberFormat="1" applyFont="1" applyFill="1" applyBorder="1" applyAlignment="1" applyProtection="1">
      <alignment horizontal="center" vertical="center"/>
      <protection/>
    </xf>
    <xf numFmtId="0" fontId="0" fillId="0" borderId="12" xfId="0" applyBorder="1" applyAlignment="1">
      <alignment/>
    </xf>
    <xf numFmtId="0" fontId="0" fillId="0" borderId="14" xfId="0" applyBorder="1" applyAlignment="1">
      <alignment/>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0" fillId="0" borderId="15"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2" fillId="0" borderId="0" xfId="0" applyNumberFormat="1" applyFont="1" applyAlignment="1" applyProtection="1">
      <alignment vertical="center"/>
      <protection/>
    </xf>
    <xf numFmtId="0" fontId="0" fillId="0" borderId="0" xfId="0" applyNumberFormat="1" applyAlignment="1" applyProtection="1">
      <alignment wrapText="1"/>
      <protection/>
    </xf>
    <xf numFmtId="0" fontId="0" fillId="3" borderId="15" xfId="0" applyFill="1" applyBorder="1" applyProtection="1">
      <protection/>
    </xf>
    <xf numFmtId="3" fontId="0" fillId="2" borderId="16"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17" xfId="0" applyNumberFormat="1" applyFont="1" applyFill="1" applyBorder="1" applyAlignment="1" applyProtection="1">
      <alignment vertical="center" wrapText="1"/>
      <protection/>
    </xf>
    <xf numFmtId="0" fontId="0" fillId="4" borderId="18" xfId="0" applyFill="1" applyBorder="1" applyAlignment="1" applyProtection="1">
      <alignment horizontal="center" vertical="center" wrapText="1"/>
      <protection/>
    </xf>
    <xf numFmtId="0" fontId="0" fillId="4" borderId="18" xfId="0" applyNumberFormat="1" applyFill="1" applyBorder="1" applyAlignment="1" applyProtection="1">
      <alignment horizontal="center" vertical="center" wrapText="1"/>
      <protection/>
    </xf>
    <xf numFmtId="0" fontId="0" fillId="4" borderId="18" xfId="0" applyFill="1" applyBorder="1" applyAlignment="1" applyProtection="1">
      <alignment horizontal="center" vertical="center" wrapText="1"/>
      <protection/>
    </xf>
    <xf numFmtId="3" fontId="0" fillId="2" borderId="19"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vertical="center" wrapText="1"/>
      <protection/>
    </xf>
    <xf numFmtId="0" fontId="0" fillId="4" borderId="20" xfId="0" applyFill="1" applyBorder="1" applyAlignment="1" applyProtection="1">
      <alignment horizontal="center" vertical="center" wrapText="1"/>
      <protection/>
    </xf>
    <xf numFmtId="0" fontId="0" fillId="4" borderId="20" xfId="0" applyNumberFormat="1" applyFill="1" applyBorder="1" applyAlignment="1" applyProtection="1">
      <alignment horizontal="center" vertical="center" wrapText="1"/>
      <protection/>
    </xf>
    <xf numFmtId="0" fontId="0" fillId="4" borderId="2" xfId="0" applyFill="1" applyBorder="1" applyAlignment="1" applyProtection="1">
      <alignment horizontal="center" vertical="center" wrapText="1"/>
      <protection/>
    </xf>
    <xf numFmtId="3" fontId="0" fillId="2" borderId="21" xfId="0" applyNumberFormat="1" applyFill="1" applyBorder="1" applyAlignment="1" applyProtection="1">
      <alignment horizontal="center" vertical="center" wrapText="1"/>
      <protection/>
    </xf>
    <xf numFmtId="0" fontId="0" fillId="4" borderId="3" xfId="0" applyNumberFormat="1" applyFont="1" applyFill="1" applyBorder="1" applyAlignment="1" applyProtection="1">
      <alignment horizontal="center" vertical="center" wrapText="1"/>
      <protection/>
    </xf>
    <xf numFmtId="3" fontId="0" fillId="4" borderId="3" xfId="0" applyNumberFormat="1" applyFill="1" applyBorder="1" applyAlignment="1" applyProtection="1">
      <alignment horizontal="center" vertical="center" wrapText="1"/>
      <protection/>
    </xf>
    <xf numFmtId="0" fontId="0" fillId="4" borderId="3" xfId="0" applyNumberFormat="1" applyFill="1" applyBorder="1" applyAlignment="1" applyProtection="1">
      <alignment horizontal="center" vertical="center" wrapText="1"/>
      <protection/>
    </xf>
    <xf numFmtId="0" fontId="0" fillId="4" borderId="3" xfId="0" applyNumberFormat="1" applyFont="1" applyFill="1" applyBorder="1" applyAlignment="1" applyProtection="1">
      <alignment vertical="center" wrapText="1"/>
      <protection/>
    </xf>
    <xf numFmtId="0" fontId="0" fillId="4" borderId="22" xfId="0" applyFill="1" applyBorder="1" applyAlignment="1" applyProtection="1">
      <alignment horizontal="center" vertical="center" wrapText="1"/>
      <protection/>
    </xf>
    <xf numFmtId="0" fontId="0" fillId="4" borderId="22" xfId="0" applyNumberFormat="1" applyFill="1" applyBorder="1" applyAlignment="1" applyProtection="1">
      <alignment horizontal="center" vertical="center" wrapText="1"/>
      <protection/>
    </xf>
    <xf numFmtId="0" fontId="0" fillId="4" borderId="3" xfId="0"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2">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xdr:colOff>
      <xdr:row>6</xdr:row>
      <xdr:rowOff>1638300</xdr:rowOff>
    </xdr:from>
    <xdr:to>
      <xdr:col>6</xdr:col>
      <xdr:colOff>2333625</xdr:colOff>
      <xdr:row>6</xdr:row>
      <xdr:rowOff>3038475</xdr:rowOff>
    </xdr:to>
    <xdr:pic>
      <xdr:nvPicPr>
        <xdr:cNvPr id="8" name="Obrázek 7"/>
        <xdr:cNvPicPr preferRelativeResize="1">
          <a:picLocks noChangeAspect="1"/>
        </xdr:cNvPicPr>
      </xdr:nvPicPr>
      <xdr:blipFill>
        <a:blip r:embed="rId1"/>
        <a:stretch>
          <a:fillRect/>
        </a:stretch>
      </xdr:blipFill>
      <xdr:spPr>
        <a:xfrm>
          <a:off x="10972800" y="4229100"/>
          <a:ext cx="2219325" cy="1400175"/>
        </a:xfrm>
        <a:prstGeom prst="rect">
          <a:avLst/>
        </a:prstGeom>
        <a:ln>
          <a:noFill/>
        </a:ln>
      </xdr:spPr>
    </xdr:pic>
    <xdr:clientData/>
  </xdr:twoCellAnchor>
  <xdr:twoCellAnchor editAs="oneCell">
    <xdr:from>
      <xdr:col>6</xdr:col>
      <xdr:colOff>1924050</xdr:colOff>
      <xdr:row>6</xdr:row>
      <xdr:rowOff>76200</xdr:rowOff>
    </xdr:from>
    <xdr:to>
      <xdr:col>6</xdr:col>
      <xdr:colOff>4162425</xdr:colOff>
      <xdr:row>6</xdr:row>
      <xdr:rowOff>1704975</xdr:rowOff>
    </xdr:to>
    <xdr:pic>
      <xdr:nvPicPr>
        <xdr:cNvPr id="9" name="Obrázek 8"/>
        <xdr:cNvPicPr preferRelativeResize="1">
          <a:picLocks noChangeAspect="1"/>
        </xdr:cNvPicPr>
      </xdr:nvPicPr>
      <xdr:blipFill>
        <a:blip r:embed="rId2"/>
        <a:stretch>
          <a:fillRect/>
        </a:stretch>
      </xdr:blipFill>
      <xdr:spPr>
        <a:xfrm>
          <a:off x="12782550" y="2667000"/>
          <a:ext cx="2238375" cy="1628775"/>
        </a:xfrm>
        <a:prstGeom prst="rect">
          <a:avLst/>
        </a:prstGeom>
        <a:ln>
          <a:noFill/>
        </a:ln>
      </xdr:spPr>
    </xdr:pic>
    <xdr:clientData/>
  </xdr:twoCellAnchor>
  <xdr:twoCellAnchor editAs="oneCell">
    <xdr:from>
      <xdr:col>6</xdr:col>
      <xdr:colOff>57150</xdr:colOff>
      <xdr:row>7</xdr:row>
      <xdr:rowOff>228600</xdr:rowOff>
    </xdr:from>
    <xdr:to>
      <xdr:col>6</xdr:col>
      <xdr:colOff>3848100</xdr:colOff>
      <xdr:row>7</xdr:row>
      <xdr:rowOff>2209800</xdr:rowOff>
    </xdr:to>
    <xdr:pic>
      <xdr:nvPicPr>
        <xdr:cNvPr id="11" name="Obrázek 10"/>
        <xdr:cNvPicPr preferRelativeResize="1">
          <a:picLocks noChangeAspect="1"/>
        </xdr:cNvPicPr>
      </xdr:nvPicPr>
      <xdr:blipFill>
        <a:blip r:embed="rId3"/>
        <a:stretch>
          <a:fillRect/>
        </a:stretch>
      </xdr:blipFill>
      <xdr:spPr>
        <a:xfrm>
          <a:off x="10915650" y="5886450"/>
          <a:ext cx="3790950" cy="1981200"/>
        </a:xfrm>
        <a:prstGeom prst="rect">
          <a:avLst/>
        </a:prstGeom>
        <a:ln>
          <a:noFill/>
        </a:ln>
      </xdr:spPr>
    </xdr:pic>
    <xdr:clientData/>
  </xdr:twoCellAnchor>
  <xdr:twoCellAnchor editAs="oneCell">
    <xdr:from>
      <xdr:col>6</xdr:col>
      <xdr:colOff>447675</xdr:colOff>
      <xdr:row>8</xdr:row>
      <xdr:rowOff>76200</xdr:rowOff>
    </xdr:from>
    <xdr:to>
      <xdr:col>6</xdr:col>
      <xdr:colOff>3190875</xdr:colOff>
      <xdr:row>8</xdr:row>
      <xdr:rowOff>2305050</xdr:rowOff>
    </xdr:to>
    <xdr:pic>
      <xdr:nvPicPr>
        <xdr:cNvPr id="12" name="Obrázek 11"/>
        <xdr:cNvPicPr preferRelativeResize="1">
          <a:picLocks noChangeAspect="1"/>
        </xdr:cNvPicPr>
      </xdr:nvPicPr>
      <xdr:blipFill>
        <a:blip r:embed="rId4"/>
        <a:stretch>
          <a:fillRect/>
        </a:stretch>
      </xdr:blipFill>
      <xdr:spPr>
        <a:xfrm>
          <a:off x="11306175" y="8286750"/>
          <a:ext cx="2743200" cy="2228850"/>
        </a:xfrm>
        <a:prstGeom prst="rect">
          <a:avLst/>
        </a:prstGeom>
        <a:ln>
          <a:noFill/>
        </a:ln>
      </xdr:spPr>
    </xdr:pic>
    <xdr:clientData/>
  </xdr:twoCellAnchor>
  <xdr:twoCellAnchor editAs="oneCell">
    <xdr:from>
      <xdr:col>6</xdr:col>
      <xdr:colOff>457200</xdr:colOff>
      <xdr:row>9</xdr:row>
      <xdr:rowOff>76200</xdr:rowOff>
    </xdr:from>
    <xdr:to>
      <xdr:col>6</xdr:col>
      <xdr:colOff>3571875</xdr:colOff>
      <xdr:row>9</xdr:row>
      <xdr:rowOff>2162175</xdr:rowOff>
    </xdr:to>
    <xdr:pic>
      <xdr:nvPicPr>
        <xdr:cNvPr id="13" name="Obrázek 12"/>
        <xdr:cNvPicPr preferRelativeResize="1">
          <a:picLocks noChangeAspect="1"/>
        </xdr:cNvPicPr>
      </xdr:nvPicPr>
      <xdr:blipFill>
        <a:blip r:embed="rId5"/>
        <a:stretch>
          <a:fillRect/>
        </a:stretch>
      </xdr:blipFill>
      <xdr:spPr>
        <a:xfrm>
          <a:off x="11315700" y="10629900"/>
          <a:ext cx="3114675" cy="2085975"/>
        </a:xfrm>
        <a:prstGeom prst="rect">
          <a:avLst/>
        </a:prstGeom>
        <a:ln>
          <a:noFill/>
        </a:ln>
      </xdr:spPr>
    </xdr:pic>
    <xdr:clientData/>
  </xdr:twoCellAnchor>
  <xdr:twoCellAnchor editAs="oneCell">
    <xdr:from>
      <xdr:col>6</xdr:col>
      <xdr:colOff>114300</xdr:colOff>
      <xdr:row>10</xdr:row>
      <xdr:rowOff>142875</xdr:rowOff>
    </xdr:from>
    <xdr:to>
      <xdr:col>6</xdr:col>
      <xdr:colOff>3914775</xdr:colOff>
      <xdr:row>10</xdr:row>
      <xdr:rowOff>2076450</xdr:rowOff>
    </xdr:to>
    <xdr:pic>
      <xdr:nvPicPr>
        <xdr:cNvPr id="14" name="Obrázek 13"/>
        <xdr:cNvPicPr preferRelativeResize="1">
          <a:picLocks noChangeAspect="1"/>
        </xdr:cNvPicPr>
      </xdr:nvPicPr>
      <xdr:blipFill>
        <a:blip r:embed="rId6"/>
        <a:stretch>
          <a:fillRect/>
        </a:stretch>
      </xdr:blipFill>
      <xdr:spPr>
        <a:xfrm>
          <a:off x="10972800" y="12868275"/>
          <a:ext cx="3800475" cy="1933575"/>
        </a:xfrm>
        <a:prstGeom prst="rect">
          <a:avLst/>
        </a:prstGeom>
        <a:ln>
          <a:noFill/>
        </a:ln>
      </xdr:spPr>
    </xdr:pic>
    <xdr:clientData/>
  </xdr:twoCellAnchor>
  <xdr:twoCellAnchor editAs="oneCell">
    <xdr:from>
      <xdr:col>6</xdr:col>
      <xdr:colOff>495300</xdr:colOff>
      <xdr:row>11</xdr:row>
      <xdr:rowOff>95250</xdr:rowOff>
    </xdr:from>
    <xdr:to>
      <xdr:col>6</xdr:col>
      <xdr:colOff>3286125</xdr:colOff>
      <xdr:row>11</xdr:row>
      <xdr:rowOff>2305050</xdr:rowOff>
    </xdr:to>
    <xdr:pic>
      <xdr:nvPicPr>
        <xdr:cNvPr id="15" name="Obrázek 14"/>
        <xdr:cNvPicPr preferRelativeResize="1">
          <a:picLocks noChangeAspect="1"/>
        </xdr:cNvPicPr>
      </xdr:nvPicPr>
      <xdr:blipFill>
        <a:blip r:embed="rId7"/>
        <a:stretch>
          <a:fillRect/>
        </a:stretch>
      </xdr:blipFill>
      <xdr:spPr>
        <a:xfrm>
          <a:off x="11353800" y="15030450"/>
          <a:ext cx="2790825" cy="220980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abSelected="1" zoomScale="60" zoomScaleNormal="60" workbookViewId="0" topLeftCell="G9">
      <selection activeCell="R13" sqref="R13"/>
    </sheetView>
  </sheetViews>
  <sheetFormatPr defaultColWidth="9.140625" defaultRowHeight="15"/>
  <cols>
    <col min="1" max="1" width="1.421875" style="0" customWidth="1"/>
    <col min="2" max="2" width="5.7109375" style="0" customWidth="1"/>
    <col min="3" max="3" width="37.8515625" style="20" customWidth="1"/>
    <col min="4" max="4" width="11.00390625" style="2" customWidth="1"/>
    <col min="5" max="5" width="11.8515625" style="19" customWidth="1"/>
    <col min="6" max="6" width="95.00390625" style="20" customWidth="1"/>
    <col min="7" max="7" width="62.57421875" style="20" customWidth="1"/>
    <col min="8" max="8" width="29.140625" style="1" customWidth="1"/>
    <col min="9" max="9" width="23.57421875" style="1" customWidth="1"/>
    <col min="10" max="10" width="19.8515625" style="20" customWidth="1"/>
    <col min="11" max="11" width="58.8515625" style="0" customWidth="1"/>
    <col min="12" max="12" width="25.28125" style="18" customWidth="1"/>
    <col min="13" max="13" width="23.00390625" style="0" customWidth="1"/>
    <col min="14" max="14" width="24.28125" style="0" customWidth="1"/>
    <col min="15" max="15" width="31.7109375" style="1" customWidth="1"/>
    <col min="16" max="16" width="17.7109375" style="1" hidden="1" customWidth="1"/>
    <col min="17" max="17" width="20.8515625" style="0" customWidth="1"/>
    <col min="18" max="18" width="24.7109375" style="0" customWidth="1"/>
    <col min="19" max="19" width="21.00390625" style="0" customWidth="1"/>
    <col min="20" max="20" width="19.421875" style="0" customWidth="1"/>
  </cols>
  <sheetData>
    <row r="1" spans="2:20" s="18" customFormat="1" ht="24.6" customHeight="1">
      <c r="B1" s="66" t="s">
        <v>16</v>
      </c>
      <c r="C1" s="66"/>
      <c r="D1" s="66"/>
      <c r="E1" s="66"/>
      <c r="F1" s="20"/>
      <c r="G1" s="20"/>
      <c r="H1" s="20"/>
      <c r="I1" s="20"/>
      <c r="J1" s="20"/>
      <c r="O1" s="20"/>
      <c r="P1" s="20"/>
      <c r="R1" s="75" t="s">
        <v>17</v>
      </c>
      <c r="S1" s="75"/>
      <c r="T1" s="75"/>
    </row>
    <row r="2" spans="1:20" s="18" customFormat="1" ht="18.75" customHeight="1">
      <c r="A2" s="21"/>
      <c r="B2" s="21"/>
      <c r="C2" s="20"/>
      <c r="D2" s="22"/>
      <c r="E2" s="23"/>
      <c r="F2" s="24"/>
      <c r="G2" s="24"/>
      <c r="H2" s="24"/>
      <c r="I2" s="25"/>
      <c r="J2" s="26"/>
      <c r="K2" s="25"/>
      <c r="L2" s="25"/>
      <c r="M2" s="25"/>
      <c r="N2" s="25"/>
      <c r="O2" s="24"/>
      <c r="P2" s="24"/>
      <c r="Q2" s="25"/>
      <c r="R2" s="27"/>
      <c r="T2" s="27"/>
    </row>
    <row r="3" spans="2:20" s="18" customFormat="1" ht="19.9" customHeight="1">
      <c r="B3" s="76"/>
      <c r="C3" s="77" t="s">
        <v>4</v>
      </c>
      <c r="D3" s="78"/>
      <c r="E3" s="78"/>
      <c r="F3" s="78"/>
      <c r="G3" s="78"/>
      <c r="H3" s="79"/>
      <c r="I3" s="79"/>
      <c r="J3" s="79"/>
      <c r="K3" s="79"/>
      <c r="L3" s="79"/>
      <c r="M3" s="79"/>
      <c r="N3" s="80"/>
      <c r="O3" s="81"/>
      <c r="P3" s="81"/>
      <c r="Q3" s="80"/>
      <c r="R3" s="80"/>
      <c r="S3" s="31"/>
      <c r="T3" s="80"/>
    </row>
    <row r="4" spans="2:20" s="18" customFormat="1" ht="19.9" customHeight="1" thickBot="1">
      <c r="B4" s="82"/>
      <c r="C4" s="77" t="s">
        <v>11</v>
      </c>
      <c r="D4" s="78"/>
      <c r="E4" s="78"/>
      <c r="F4" s="78"/>
      <c r="G4" s="78"/>
      <c r="H4" s="78"/>
      <c r="I4" s="80"/>
      <c r="J4" s="80"/>
      <c r="K4" s="80"/>
      <c r="L4" s="80"/>
      <c r="M4" s="80"/>
      <c r="N4" s="80"/>
      <c r="O4" s="24"/>
      <c r="P4" s="24"/>
      <c r="Q4" s="80"/>
      <c r="R4" s="80"/>
      <c r="S4" s="31"/>
      <c r="T4" s="80"/>
    </row>
    <row r="5" spans="2:20" s="18" customFormat="1" ht="37.5" customHeight="1" thickBot="1">
      <c r="B5" s="28"/>
      <c r="C5" s="29"/>
      <c r="D5" s="30"/>
      <c r="E5" s="30"/>
      <c r="F5" s="24"/>
      <c r="G5" s="24"/>
      <c r="H5" s="41" t="s">
        <v>10</v>
      </c>
      <c r="I5" s="24"/>
      <c r="J5" s="24"/>
      <c r="K5" s="31"/>
      <c r="L5" s="31"/>
      <c r="M5" s="31"/>
      <c r="N5" s="31"/>
      <c r="O5" s="24"/>
      <c r="P5" s="32"/>
      <c r="Q5" s="31"/>
      <c r="R5" s="54" t="s">
        <v>10</v>
      </c>
      <c r="S5" s="31"/>
      <c r="T5" s="31"/>
    </row>
    <row r="6" spans="2:20" s="18" customFormat="1" ht="84.75" customHeight="1" thickBot="1" thickTop="1">
      <c r="B6" s="33" t="s">
        <v>1</v>
      </c>
      <c r="C6" s="55" t="s">
        <v>18</v>
      </c>
      <c r="D6" s="55" t="s">
        <v>0</v>
      </c>
      <c r="E6" s="55" t="s">
        <v>19</v>
      </c>
      <c r="F6" s="55" t="s">
        <v>20</v>
      </c>
      <c r="G6" s="55" t="s">
        <v>32</v>
      </c>
      <c r="H6" s="52" t="s">
        <v>2</v>
      </c>
      <c r="I6" s="55" t="s">
        <v>21</v>
      </c>
      <c r="J6" s="55" t="s">
        <v>23</v>
      </c>
      <c r="K6" s="55" t="s">
        <v>24</v>
      </c>
      <c r="L6" s="55" t="s">
        <v>26</v>
      </c>
      <c r="M6" s="65" t="s">
        <v>27</v>
      </c>
      <c r="N6" s="65" t="s">
        <v>28</v>
      </c>
      <c r="O6" s="55" t="s">
        <v>29</v>
      </c>
      <c r="P6" s="55" t="s">
        <v>30</v>
      </c>
      <c r="Q6" s="55" t="s">
        <v>5</v>
      </c>
      <c r="R6" s="51" t="s">
        <v>6</v>
      </c>
      <c r="S6" s="55" t="s">
        <v>7</v>
      </c>
      <c r="T6" s="55" t="s">
        <v>8</v>
      </c>
    </row>
    <row r="7" spans="1:20" ht="241.5" customHeight="1" thickTop="1">
      <c r="A7" s="5"/>
      <c r="B7" s="83">
        <v>1</v>
      </c>
      <c r="C7" s="84" t="s">
        <v>31</v>
      </c>
      <c r="D7" s="85">
        <v>48</v>
      </c>
      <c r="E7" s="86" t="s">
        <v>15</v>
      </c>
      <c r="F7" s="87" t="s">
        <v>35</v>
      </c>
      <c r="G7" s="87"/>
      <c r="H7" s="60"/>
      <c r="I7" s="88" t="s">
        <v>22</v>
      </c>
      <c r="J7" s="89" t="s">
        <v>14</v>
      </c>
      <c r="K7" s="88" t="s">
        <v>25</v>
      </c>
      <c r="L7" s="89" t="s">
        <v>51</v>
      </c>
      <c r="M7" s="88" t="s">
        <v>40</v>
      </c>
      <c r="N7" s="90" t="s">
        <v>41</v>
      </c>
      <c r="O7" s="90" t="s">
        <v>46</v>
      </c>
      <c r="P7" s="15">
        <f aca="true" t="shared" si="0" ref="P7:P13">D7*Q7</f>
        <v>147840</v>
      </c>
      <c r="Q7" s="43">
        <v>3080</v>
      </c>
      <c r="R7" s="61"/>
      <c r="S7" s="62">
        <f aca="true" t="shared" si="1" ref="S7:S13">D7*R7</f>
        <v>0</v>
      </c>
      <c r="T7" s="47" t="str">
        <f>IF(ISNUMBER(R7),IF(R7&gt;Q7,"NEVYHOVUJE","VYHOVUJE")," ")</f>
        <v xml:space="preserve"> </v>
      </c>
    </row>
    <row r="8" spans="2:20" ht="201" customHeight="1">
      <c r="B8" s="91">
        <v>2</v>
      </c>
      <c r="C8" s="92" t="s">
        <v>31</v>
      </c>
      <c r="D8" s="93">
        <v>6</v>
      </c>
      <c r="E8" s="94" t="s">
        <v>15</v>
      </c>
      <c r="F8" s="95" t="s">
        <v>36</v>
      </c>
      <c r="G8" s="95"/>
      <c r="H8" s="42"/>
      <c r="I8" s="96"/>
      <c r="J8" s="97"/>
      <c r="K8" s="96"/>
      <c r="L8" s="97"/>
      <c r="M8" s="96"/>
      <c r="N8" s="98" t="s">
        <v>45</v>
      </c>
      <c r="O8" s="98" t="s">
        <v>47</v>
      </c>
      <c r="P8" s="16">
        <f t="shared" si="0"/>
        <v>21780</v>
      </c>
      <c r="Q8" s="44">
        <v>3630</v>
      </c>
      <c r="R8" s="46"/>
      <c r="S8" s="50">
        <f t="shared" si="1"/>
        <v>0</v>
      </c>
      <c r="T8" s="48" t="str">
        <f aca="true" t="shared" si="2" ref="T8:T13">IF(ISNUMBER(R8),IF(R8&gt;Q8,"NEVYHOVUJE","VYHOVUJE")," ")</f>
        <v xml:space="preserve"> </v>
      </c>
    </row>
    <row r="9" spans="2:20" ht="184.5" customHeight="1">
      <c r="B9" s="91">
        <v>3</v>
      </c>
      <c r="C9" s="92" t="s">
        <v>33</v>
      </c>
      <c r="D9" s="93">
        <v>2</v>
      </c>
      <c r="E9" s="94" t="s">
        <v>15</v>
      </c>
      <c r="F9" s="95" t="s">
        <v>52</v>
      </c>
      <c r="G9" s="95"/>
      <c r="H9" s="42"/>
      <c r="I9" s="96"/>
      <c r="J9" s="97"/>
      <c r="K9" s="96"/>
      <c r="L9" s="97"/>
      <c r="M9" s="96"/>
      <c r="N9" s="98" t="s">
        <v>42</v>
      </c>
      <c r="O9" s="98" t="s">
        <v>48</v>
      </c>
      <c r="P9" s="16">
        <f t="shared" si="0"/>
        <v>7260</v>
      </c>
      <c r="Q9" s="44">
        <v>3630</v>
      </c>
      <c r="R9" s="46"/>
      <c r="S9" s="50">
        <f t="shared" si="1"/>
        <v>0</v>
      </c>
      <c r="T9" s="48" t="str">
        <f t="shared" si="2"/>
        <v xml:space="preserve"> </v>
      </c>
    </row>
    <row r="10" spans="2:20" ht="171" customHeight="1">
      <c r="B10" s="91">
        <v>4</v>
      </c>
      <c r="C10" s="92" t="s">
        <v>31</v>
      </c>
      <c r="D10" s="93">
        <v>22</v>
      </c>
      <c r="E10" s="94" t="s">
        <v>15</v>
      </c>
      <c r="F10" s="95" t="s">
        <v>37</v>
      </c>
      <c r="G10" s="95"/>
      <c r="H10" s="42"/>
      <c r="I10" s="96"/>
      <c r="J10" s="97"/>
      <c r="K10" s="96"/>
      <c r="L10" s="97"/>
      <c r="M10" s="96"/>
      <c r="N10" s="98" t="s">
        <v>43</v>
      </c>
      <c r="O10" s="98" t="s">
        <v>49</v>
      </c>
      <c r="P10" s="16">
        <f t="shared" si="0"/>
        <v>67760</v>
      </c>
      <c r="Q10" s="44">
        <v>3080</v>
      </c>
      <c r="R10" s="46"/>
      <c r="S10" s="50">
        <f t="shared" si="1"/>
        <v>0</v>
      </c>
      <c r="T10" s="48" t="str">
        <f t="shared" si="2"/>
        <v xml:space="preserve"> </v>
      </c>
    </row>
    <row r="11" spans="2:20" ht="174" customHeight="1">
      <c r="B11" s="91">
        <v>5</v>
      </c>
      <c r="C11" s="92" t="s">
        <v>31</v>
      </c>
      <c r="D11" s="93">
        <v>2</v>
      </c>
      <c r="E11" s="94" t="s">
        <v>15</v>
      </c>
      <c r="F11" s="95" t="s">
        <v>38</v>
      </c>
      <c r="G11" s="95"/>
      <c r="H11" s="42"/>
      <c r="I11" s="96"/>
      <c r="J11" s="97"/>
      <c r="K11" s="96"/>
      <c r="L11" s="97"/>
      <c r="M11" s="96"/>
      <c r="N11" s="98" t="s">
        <v>45</v>
      </c>
      <c r="O11" s="98" t="s">
        <v>47</v>
      </c>
      <c r="P11" s="16">
        <f t="shared" si="0"/>
        <v>7260</v>
      </c>
      <c r="Q11" s="44">
        <v>3630</v>
      </c>
      <c r="R11" s="46"/>
      <c r="S11" s="50">
        <f t="shared" si="1"/>
        <v>0</v>
      </c>
      <c r="T11" s="48" t="str">
        <f t="shared" si="2"/>
        <v xml:space="preserve"> </v>
      </c>
    </row>
    <row r="12" spans="2:20" ht="186.75" customHeight="1">
      <c r="B12" s="91">
        <v>6</v>
      </c>
      <c r="C12" s="92" t="s">
        <v>33</v>
      </c>
      <c r="D12" s="93">
        <v>2</v>
      </c>
      <c r="E12" s="94" t="s">
        <v>15</v>
      </c>
      <c r="F12" s="95" t="s">
        <v>53</v>
      </c>
      <c r="G12" s="95"/>
      <c r="H12" s="42"/>
      <c r="I12" s="96"/>
      <c r="J12" s="97"/>
      <c r="K12" s="96"/>
      <c r="L12" s="97"/>
      <c r="M12" s="96"/>
      <c r="N12" s="98" t="s">
        <v>42</v>
      </c>
      <c r="O12" s="98" t="s">
        <v>48</v>
      </c>
      <c r="P12" s="16">
        <f t="shared" si="0"/>
        <v>7260</v>
      </c>
      <c r="Q12" s="44">
        <v>3630</v>
      </c>
      <c r="R12" s="46"/>
      <c r="S12" s="50">
        <f t="shared" si="1"/>
        <v>0</v>
      </c>
      <c r="T12" s="48" t="str">
        <f t="shared" si="2"/>
        <v xml:space="preserve"> </v>
      </c>
    </row>
    <row r="13" spans="2:20" ht="157.5" customHeight="1" thickBot="1">
      <c r="B13" s="99">
        <v>7</v>
      </c>
      <c r="C13" s="100" t="s">
        <v>34</v>
      </c>
      <c r="D13" s="101">
        <v>178</v>
      </c>
      <c r="E13" s="102" t="s">
        <v>15</v>
      </c>
      <c r="F13" s="103" t="s">
        <v>39</v>
      </c>
      <c r="G13" s="103"/>
      <c r="H13" s="63"/>
      <c r="I13" s="104"/>
      <c r="J13" s="105"/>
      <c r="K13" s="104"/>
      <c r="L13" s="105"/>
      <c r="M13" s="104"/>
      <c r="N13" s="106" t="s">
        <v>44</v>
      </c>
      <c r="O13" s="106" t="s">
        <v>50</v>
      </c>
      <c r="P13" s="17">
        <f t="shared" si="0"/>
        <v>270560</v>
      </c>
      <c r="Q13" s="45">
        <v>1520</v>
      </c>
      <c r="R13" s="53"/>
      <c r="S13" s="64">
        <f t="shared" si="1"/>
        <v>0</v>
      </c>
      <c r="T13" s="49" t="str">
        <f t="shared" si="2"/>
        <v xml:space="preserve"> </v>
      </c>
    </row>
    <row r="14" spans="1:20" ht="13.5" customHeight="1" thickBot="1" thickTop="1">
      <c r="A14" s="6"/>
      <c r="B14" s="6"/>
      <c r="C14" s="34"/>
      <c r="D14" s="6"/>
      <c r="E14" s="34"/>
      <c r="F14" s="34"/>
      <c r="G14" s="34"/>
      <c r="H14" s="58"/>
      <c r="I14" s="6"/>
      <c r="J14" s="34"/>
      <c r="K14" s="6"/>
      <c r="L14" s="34"/>
      <c r="M14" s="6"/>
      <c r="N14" s="6"/>
      <c r="O14" s="6"/>
      <c r="P14" s="6"/>
      <c r="Q14" s="6"/>
      <c r="R14" s="6"/>
      <c r="S14" s="59"/>
      <c r="T14" s="6"/>
    </row>
    <row r="15" spans="1:20" ht="60.75" customHeight="1" thickBot="1" thickTop="1">
      <c r="A15" s="4"/>
      <c r="B15" s="74" t="s">
        <v>12</v>
      </c>
      <c r="C15" s="74"/>
      <c r="D15" s="74"/>
      <c r="E15" s="74"/>
      <c r="F15" s="74"/>
      <c r="G15" s="74"/>
      <c r="H15" s="74"/>
      <c r="I15" s="74"/>
      <c r="J15" s="37"/>
      <c r="K15" s="7"/>
      <c r="L15" s="38"/>
      <c r="M15" s="8"/>
      <c r="N15" s="8"/>
      <c r="O15" s="8"/>
      <c r="P15" s="9"/>
      <c r="Q15" s="56" t="s">
        <v>3</v>
      </c>
      <c r="R15" s="68" t="s">
        <v>9</v>
      </c>
      <c r="S15" s="69"/>
      <c r="T15" s="70"/>
    </row>
    <row r="16" spans="1:20" ht="33" customHeight="1" thickBot="1" thickTop="1">
      <c r="A16" s="4"/>
      <c r="B16" s="67" t="s">
        <v>13</v>
      </c>
      <c r="C16" s="67"/>
      <c r="D16" s="67"/>
      <c r="E16" s="67"/>
      <c r="F16" s="67"/>
      <c r="G16" s="67"/>
      <c r="H16" s="67"/>
      <c r="I16" s="10"/>
      <c r="L16" s="39"/>
      <c r="M16" s="11"/>
      <c r="N16" s="11"/>
      <c r="O16" s="11"/>
      <c r="P16" s="12"/>
      <c r="Q16" s="57">
        <f>SUM(P7:P13)</f>
        <v>529720</v>
      </c>
      <c r="R16" s="71">
        <f>SUM(S7:S13)</f>
        <v>0</v>
      </c>
      <c r="S16" s="72"/>
      <c r="T16" s="73"/>
    </row>
    <row r="17" spans="1:20" ht="14.25" customHeight="1" thickTop="1">
      <c r="A17" s="4"/>
      <c r="B17" s="13"/>
      <c r="C17" s="35"/>
      <c r="D17" s="14"/>
      <c r="E17" s="36"/>
      <c r="F17" s="35"/>
      <c r="G17" s="35"/>
      <c r="H17" s="3"/>
      <c r="I17" s="3"/>
      <c r="J17" s="35"/>
      <c r="K17" s="13"/>
      <c r="L17" s="40"/>
      <c r="M17" s="13"/>
      <c r="N17" s="13"/>
      <c r="O17" s="3"/>
      <c r="P17" s="3"/>
      <c r="Q17" s="13"/>
      <c r="R17" s="13"/>
      <c r="S17" s="13"/>
      <c r="T17" s="13"/>
    </row>
    <row r="18" spans="3:16" ht="15">
      <c r="C18" s="18"/>
      <c r="D18"/>
      <c r="E18" s="18"/>
      <c r="F18" s="18"/>
      <c r="G18" s="18"/>
      <c r="H18"/>
      <c r="I18"/>
      <c r="J18" s="18"/>
      <c r="O18"/>
      <c r="P18"/>
    </row>
    <row r="19" spans="3:16" ht="15">
      <c r="C19" s="18"/>
      <c r="D19"/>
      <c r="E19" s="18"/>
      <c r="F19" s="18"/>
      <c r="G19" s="18"/>
      <c r="H19"/>
      <c r="I19"/>
      <c r="J19" s="18"/>
      <c r="O19"/>
      <c r="P19"/>
    </row>
    <row r="20" spans="3:16" ht="15">
      <c r="C20" s="18"/>
      <c r="D20"/>
      <c r="E20" s="18"/>
      <c r="F20" s="18"/>
      <c r="G20" s="18"/>
      <c r="H20"/>
      <c r="I20"/>
      <c r="J20" s="18"/>
      <c r="O20"/>
      <c r="P20"/>
    </row>
    <row r="21" spans="3:16" ht="15">
      <c r="C21" s="18"/>
      <c r="D21"/>
      <c r="E21" s="18"/>
      <c r="F21" s="18"/>
      <c r="G21" s="18"/>
      <c r="H21"/>
      <c r="I21"/>
      <c r="J21" s="18"/>
      <c r="O21"/>
      <c r="P21"/>
    </row>
    <row r="22" spans="3:16" ht="15">
      <c r="C22" s="18"/>
      <c r="D22"/>
      <c r="E22" s="18"/>
      <c r="F22" s="18"/>
      <c r="G22" s="18"/>
      <c r="H22"/>
      <c r="I22"/>
      <c r="J22" s="18"/>
      <c r="O22"/>
      <c r="P22"/>
    </row>
    <row r="23" spans="3:16" ht="15">
      <c r="C23" s="18"/>
      <c r="D23"/>
      <c r="E23" s="18"/>
      <c r="F23" s="18"/>
      <c r="G23" s="18"/>
      <c r="H23"/>
      <c r="I23"/>
      <c r="J23" s="18"/>
      <c r="O23"/>
      <c r="P23"/>
    </row>
    <row r="24" spans="3:16" ht="15">
      <c r="C24" s="18"/>
      <c r="D24"/>
      <c r="E24" s="18"/>
      <c r="F24" s="18"/>
      <c r="G24" s="18"/>
      <c r="H24"/>
      <c r="I24"/>
      <c r="J24" s="18"/>
      <c r="O24"/>
      <c r="P24"/>
    </row>
    <row r="25" spans="3:16" ht="15">
      <c r="C25" s="18"/>
      <c r="D25"/>
      <c r="E25" s="18"/>
      <c r="F25" s="18"/>
      <c r="G25" s="18"/>
      <c r="H25"/>
      <c r="I25"/>
      <c r="J25" s="18"/>
      <c r="O25"/>
      <c r="P25"/>
    </row>
    <row r="26" spans="3:16" ht="15">
      <c r="C26" s="18"/>
      <c r="D26"/>
      <c r="E26" s="18"/>
      <c r="F26" s="18"/>
      <c r="G26" s="18"/>
      <c r="H26"/>
      <c r="I26"/>
      <c r="J26" s="18"/>
      <c r="O26"/>
      <c r="P26"/>
    </row>
    <row r="27" spans="3:16" ht="15">
      <c r="C27" s="18"/>
      <c r="D27"/>
      <c r="E27" s="18"/>
      <c r="F27" s="18"/>
      <c r="G27" s="18"/>
      <c r="H27"/>
      <c r="I27"/>
      <c r="J27" s="18"/>
      <c r="O27"/>
      <c r="P27"/>
    </row>
    <row r="28" spans="3:16" ht="15">
      <c r="C28" s="18"/>
      <c r="D28"/>
      <c r="E28" s="18"/>
      <c r="F28" s="18"/>
      <c r="G28" s="18"/>
      <c r="H28"/>
      <c r="I28"/>
      <c r="J28" s="18"/>
      <c r="O28"/>
      <c r="P28"/>
    </row>
    <row r="29" spans="3:16" ht="15">
      <c r="C29" s="18"/>
      <c r="D29"/>
      <c r="E29" s="18"/>
      <c r="F29" s="18"/>
      <c r="G29" s="18"/>
      <c r="H29"/>
      <c r="I29"/>
      <c r="J29" s="18"/>
      <c r="O29"/>
      <c r="P29"/>
    </row>
    <row r="30" spans="3:16" ht="15">
      <c r="C30" s="18"/>
      <c r="D30"/>
      <c r="E30" s="18"/>
      <c r="F30" s="18"/>
      <c r="G30" s="18"/>
      <c r="H30"/>
      <c r="I30"/>
      <c r="J30" s="18"/>
      <c r="O30"/>
      <c r="P30"/>
    </row>
    <row r="31" spans="3:16" ht="15">
      <c r="C31" s="18"/>
      <c r="D31"/>
      <c r="E31" s="18"/>
      <c r="F31" s="18"/>
      <c r="G31" s="18"/>
      <c r="H31"/>
      <c r="I31"/>
      <c r="J31" s="18"/>
      <c r="O31"/>
      <c r="P31"/>
    </row>
    <row r="32" spans="3:16" ht="15">
      <c r="C32" s="18"/>
      <c r="D32"/>
      <c r="E32" s="18"/>
      <c r="F32" s="18"/>
      <c r="G32" s="18"/>
      <c r="H32"/>
      <c r="I32"/>
      <c r="J32" s="18"/>
      <c r="O32"/>
      <c r="P32"/>
    </row>
    <row r="33" spans="3:16" ht="15">
      <c r="C33" s="18"/>
      <c r="D33"/>
      <c r="E33" s="18"/>
      <c r="F33" s="18"/>
      <c r="G33" s="18"/>
      <c r="H33"/>
      <c r="I33"/>
      <c r="J33" s="18"/>
      <c r="O33"/>
      <c r="P33"/>
    </row>
    <row r="34" spans="3:16" ht="15">
      <c r="C34" s="18"/>
      <c r="D34"/>
      <c r="E34" s="18"/>
      <c r="F34" s="18"/>
      <c r="G34" s="18"/>
      <c r="H34"/>
      <c r="I34"/>
      <c r="J34" s="18"/>
      <c r="O34"/>
      <c r="P34"/>
    </row>
    <row r="35" spans="3:16" ht="15">
      <c r="C35" s="18"/>
      <c r="D35"/>
      <c r="E35" s="18"/>
      <c r="F35" s="18"/>
      <c r="G35" s="18"/>
      <c r="H35"/>
      <c r="I35"/>
      <c r="J35" s="18"/>
      <c r="O35"/>
      <c r="P35"/>
    </row>
    <row r="36" spans="3:16" ht="15">
      <c r="C36" s="18"/>
      <c r="D36"/>
      <c r="E36" s="18"/>
      <c r="F36" s="18"/>
      <c r="G36" s="18"/>
      <c r="H36"/>
      <c r="I36"/>
      <c r="J36" s="18"/>
      <c r="O36"/>
      <c r="P36"/>
    </row>
    <row r="37" spans="3:16" ht="15">
      <c r="C37" s="18"/>
      <c r="D37"/>
      <c r="E37" s="18"/>
      <c r="F37" s="18"/>
      <c r="G37" s="18"/>
      <c r="H37"/>
      <c r="I37"/>
      <c r="J37" s="18"/>
      <c r="O37"/>
      <c r="P37"/>
    </row>
    <row r="38" spans="3:16" ht="15">
      <c r="C38" s="18"/>
      <c r="D38"/>
      <c r="E38" s="18"/>
      <c r="F38" s="18"/>
      <c r="G38" s="18"/>
      <c r="H38"/>
      <c r="I38"/>
      <c r="J38" s="18"/>
      <c r="O38"/>
      <c r="P38"/>
    </row>
    <row r="39" spans="3:16" ht="15">
      <c r="C39" s="18"/>
      <c r="D39"/>
      <c r="E39" s="18"/>
      <c r="F39" s="18"/>
      <c r="G39" s="18"/>
      <c r="H39"/>
      <c r="I39"/>
      <c r="J39" s="18"/>
      <c r="O39"/>
      <c r="P39"/>
    </row>
    <row r="40" spans="3:16" ht="15">
      <c r="C40" s="18"/>
      <c r="D40"/>
      <c r="E40" s="18"/>
      <c r="F40" s="18"/>
      <c r="G40" s="18"/>
      <c r="H40"/>
      <c r="I40"/>
      <c r="J40" s="18"/>
      <c r="O40"/>
      <c r="P40"/>
    </row>
    <row r="41" spans="3:16" ht="15">
      <c r="C41" s="18"/>
      <c r="D41"/>
      <c r="E41" s="18"/>
      <c r="F41" s="18"/>
      <c r="G41" s="18"/>
      <c r="H41"/>
      <c r="I41"/>
      <c r="J41" s="18"/>
      <c r="O41"/>
      <c r="P41"/>
    </row>
    <row r="42" spans="3:16" ht="15">
      <c r="C42" s="18"/>
      <c r="D42"/>
      <c r="E42" s="18"/>
      <c r="F42" s="18"/>
      <c r="G42" s="18"/>
      <c r="H42"/>
      <c r="I42"/>
      <c r="J42" s="18"/>
      <c r="O42"/>
      <c r="P42"/>
    </row>
    <row r="43" spans="3:16" ht="15">
      <c r="C43" s="18"/>
      <c r="D43"/>
      <c r="E43" s="18"/>
      <c r="F43" s="18"/>
      <c r="G43" s="18"/>
      <c r="H43"/>
      <c r="I43"/>
      <c r="J43" s="18"/>
      <c r="O43"/>
      <c r="P43"/>
    </row>
    <row r="44" spans="3:16" ht="15">
      <c r="C44" s="18"/>
      <c r="D44"/>
      <c r="E44" s="18"/>
      <c r="F44" s="18"/>
      <c r="G44" s="18"/>
      <c r="H44"/>
      <c r="I44"/>
      <c r="J44" s="18"/>
      <c r="O44"/>
      <c r="P44"/>
    </row>
    <row r="45" spans="3:16" ht="15">
      <c r="C45" s="18"/>
      <c r="D45"/>
      <c r="E45" s="18"/>
      <c r="F45" s="18"/>
      <c r="G45" s="18"/>
      <c r="H45"/>
      <c r="I45"/>
      <c r="J45" s="18"/>
      <c r="O45"/>
      <c r="P45"/>
    </row>
    <row r="46" spans="3:16" ht="15">
      <c r="C46" s="18"/>
      <c r="D46"/>
      <c r="E46" s="18"/>
      <c r="F46" s="18"/>
      <c r="G46" s="18"/>
      <c r="H46"/>
      <c r="I46"/>
      <c r="J46" s="18"/>
      <c r="O46"/>
      <c r="P46"/>
    </row>
    <row r="47" spans="3:16" ht="15">
      <c r="C47" s="18"/>
      <c r="D47"/>
      <c r="E47" s="18"/>
      <c r="F47" s="18"/>
      <c r="G47" s="18"/>
      <c r="H47"/>
      <c r="I47"/>
      <c r="J47" s="18"/>
      <c r="O47"/>
      <c r="P47"/>
    </row>
    <row r="48" spans="3:16" ht="15">
      <c r="C48" s="18"/>
      <c r="D48"/>
      <c r="E48" s="18"/>
      <c r="F48" s="18"/>
      <c r="G48" s="18"/>
      <c r="H48"/>
      <c r="I48"/>
      <c r="J48" s="18"/>
      <c r="O48"/>
      <c r="P48"/>
    </row>
    <row r="49" spans="3:16" ht="15">
      <c r="C49" s="18"/>
      <c r="D49"/>
      <c r="E49" s="18"/>
      <c r="F49" s="18"/>
      <c r="G49" s="18"/>
      <c r="H49"/>
      <c r="I49"/>
      <c r="J49" s="18"/>
      <c r="O49"/>
      <c r="P49"/>
    </row>
    <row r="50" spans="3:16" ht="15">
      <c r="C50" s="18"/>
      <c r="D50"/>
      <c r="E50" s="18"/>
      <c r="F50" s="18"/>
      <c r="G50" s="18"/>
      <c r="H50"/>
      <c r="I50"/>
      <c r="J50" s="18"/>
      <c r="O50"/>
      <c r="P50"/>
    </row>
    <row r="51" spans="3:16" ht="15">
      <c r="C51" s="18"/>
      <c r="D51"/>
      <c r="E51" s="18"/>
      <c r="F51" s="18"/>
      <c r="G51" s="18"/>
      <c r="H51"/>
      <c r="I51"/>
      <c r="J51" s="18"/>
      <c r="O51"/>
      <c r="P51"/>
    </row>
  </sheetData>
  <sheetProtection password="C143" sheet="1" objects="1" scenarios="1" selectLockedCells="1"/>
  <mergeCells count="11">
    <mergeCell ref="B1:E1"/>
    <mergeCell ref="B16:H16"/>
    <mergeCell ref="R15:T15"/>
    <mergeCell ref="R16:T16"/>
    <mergeCell ref="B15:I15"/>
    <mergeCell ref="R1:T1"/>
    <mergeCell ref="I7:I13"/>
    <mergeCell ref="J7:J13"/>
    <mergeCell ref="K7:K13"/>
    <mergeCell ref="L7:L13"/>
    <mergeCell ref="M7:M13"/>
  </mergeCells>
  <conditionalFormatting sqref="B7:B13 D7:D13">
    <cfRule type="containsBlanks" priority="57" dxfId="21">
      <formula>LEN(TRIM(B7))=0</formula>
    </cfRule>
  </conditionalFormatting>
  <conditionalFormatting sqref="B7:B13">
    <cfRule type="cellIs" priority="52" dxfId="20" operator="greaterThanOrEqual">
      <formula>1</formula>
    </cfRule>
  </conditionalFormatting>
  <conditionalFormatting sqref="T7">
    <cfRule type="cellIs" priority="30" dxfId="17" operator="equal">
      <formula>"NEVYHOVUJE"</formula>
    </cfRule>
    <cfRule type="cellIs" priority="31" dxfId="16" operator="equal">
      <formula>"VYHOVUJE"</formula>
    </cfRule>
  </conditionalFormatting>
  <conditionalFormatting sqref="T8:T13">
    <cfRule type="cellIs" priority="28" dxfId="17" operator="equal">
      <formula>"NEVYHOVUJE"</formula>
    </cfRule>
    <cfRule type="cellIs" priority="29" dxfId="16" operator="equal">
      <formula>"VYHOVUJE"</formula>
    </cfRule>
  </conditionalFormatting>
  <conditionalFormatting sqref="H7">
    <cfRule type="notContainsBlanks" priority="25" dxfId="2">
      <formula>LEN(TRIM(H7))&gt;0</formula>
    </cfRule>
    <cfRule type="containsBlanks" priority="26" dxfId="1">
      <formula>LEN(TRIM(H7))=0</formula>
    </cfRule>
  </conditionalFormatting>
  <conditionalFormatting sqref="H7">
    <cfRule type="notContainsBlanks" priority="24" dxfId="0">
      <formula>LEN(TRIM(H7))&gt;0</formula>
    </cfRule>
  </conditionalFormatting>
  <conditionalFormatting sqref="H7">
    <cfRule type="notContainsBlanks" priority="23" dxfId="7">
      <formula>LEN(TRIM(H7))&gt;0</formula>
    </cfRule>
    <cfRule type="containsBlanks" priority="27" dxfId="1">
      <formula>LEN(TRIM(H7))=0</formula>
    </cfRule>
  </conditionalFormatting>
  <conditionalFormatting sqref="H8:H13">
    <cfRule type="notContainsBlanks" priority="20" dxfId="2">
      <formula>LEN(TRIM(H8))&gt;0</formula>
    </cfRule>
    <cfRule type="containsBlanks" priority="21" dxfId="1">
      <formula>LEN(TRIM(H8))=0</formula>
    </cfRule>
  </conditionalFormatting>
  <conditionalFormatting sqref="H8:H13">
    <cfRule type="notContainsBlanks" priority="19" dxfId="0">
      <formula>LEN(TRIM(H8))&gt;0</formula>
    </cfRule>
  </conditionalFormatting>
  <conditionalFormatting sqref="H8:H13">
    <cfRule type="notContainsBlanks" priority="18" dxfId="7">
      <formula>LEN(TRIM(H8))&gt;0</formula>
    </cfRule>
    <cfRule type="containsBlanks" priority="22" dxfId="1">
      <formula>LEN(TRIM(H8))=0</formula>
    </cfRule>
  </conditionalFormatting>
  <conditionalFormatting sqref="R7">
    <cfRule type="notContainsBlanks" priority="16" dxfId="2">
      <formula>LEN(TRIM(R7))&gt;0</formula>
    </cfRule>
    <cfRule type="containsBlanks" priority="17" dxfId="1">
      <formula>LEN(TRIM(R7))=0</formula>
    </cfRule>
  </conditionalFormatting>
  <conditionalFormatting sqref="R7">
    <cfRule type="notContainsBlanks" priority="15" dxfId="0">
      <formula>LEN(TRIM(R7))&gt;0</formula>
    </cfRule>
  </conditionalFormatting>
  <conditionalFormatting sqref="R8:R13">
    <cfRule type="notContainsBlanks" priority="13" dxfId="2">
      <formula>LEN(TRIM(R8))&gt;0</formula>
    </cfRule>
    <cfRule type="containsBlanks" priority="14" dxfId="1">
      <formula>LEN(TRIM(R8))=0</formula>
    </cfRule>
  </conditionalFormatting>
  <conditionalFormatting sqref="R8:R13">
    <cfRule type="notContainsBlanks" priority="12" dxfId="0">
      <formula>LEN(TRIM(R8))&gt;0</formula>
    </cfRule>
  </conditionalFormatting>
  <dataValidations count="2">
    <dataValidation type="list" showInputMessage="1" showErrorMessage="1" sqref="J7">
      <formula1>"ANO,NE"</formula1>
    </dataValidation>
    <dataValidation type="list" showInputMessage="1" showErrorMessage="1" sqref="E7:E13">
      <formula1>"ks,bal,sada,"</formula1>
    </dataValidation>
  </dataValidations>
  <printOptions/>
  <pageMargins left="0.15748031496062992" right="0.15748031496062992" top="0.35" bottom="0.7874015748031497" header="0.31496062992125984" footer="0.31496062992125984"/>
  <pageSetup fitToHeight="1" fitToWidth="1" horizontalDpi="600" verticalDpi="600" orientation="landscape" paperSize="9" scale="2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2019-04-30T09:52:02Z</cp:lastPrinted>
  <dcterms:created xsi:type="dcterms:W3CDTF">2014-03-05T12:43:32Z</dcterms:created>
  <dcterms:modified xsi:type="dcterms:W3CDTF">2019-05-02T05:30:40Z</dcterms:modified>
  <cp:category/>
  <cp:version/>
  <cp:contentType/>
  <cp:contentStatus/>
</cp:coreProperties>
</file>