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ČPHP!$B$1:$N$135</definedName>
  </definedNames>
  <calcPr calcId="145621"/>
</workbook>
</file>

<file path=xl/calcChain.xml><?xml version="1.0" encoding="utf-8"?>
<calcChain xmlns="http://schemas.openxmlformats.org/spreadsheetml/2006/main">
  <c r="G132" i="22" l="1"/>
  <c r="G131" i="22"/>
  <c r="G130" i="22" l="1"/>
  <c r="G129" i="22"/>
  <c r="G128" i="22"/>
  <c r="G127" i="22"/>
  <c r="G126" i="22"/>
  <c r="G125" i="22"/>
  <c r="G124" i="22"/>
  <c r="G123" i="22"/>
  <c r="G122" i="22"/>
  <c r="G121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/>
  <c r="G107" i="22"/>
  <c r="G106" i="22"/>
  <c r="G105" i="22"/>
  <c r="G104" i="22"/>
  <c r="G103" i="22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G86" i="22" l="1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G45" i="22" l="1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J7" i="22"/>
  <c r="K7" i="22"/>
  <c r="J8" i="22"/>
  <c r="K8" i="22"/>
  <c r="J9" i="22"/>
  <c r="K9" i="22"/>
  <c r="J10" i="22"/>
  <c r="K10" i="22"/>
  <c r="J11" i="22"/>
  <c r="K11" i="22"/>
  <c r="J12" i="22"/>
  <c r="K12" i="22"/>
  <c r="J13" i="22" l="1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H135" i="22" l="1"/>
  <c r="I135" i="22" l="1"/>
</calcChain>
</file>

<file path=xl/sharedStrings.xml><?xml version="1.0" encoding="utf-8"?>
<sst xmlns="http://schemas.openxmlformats.org/spreadsheetml/2006/main" count="413" uniqueCount="194">
  <si>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</si>
  <si>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</si>
  <si>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</si>
  <si>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</si>
  <si>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</si>
  <si>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</si>
  <si>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</si>
  <si>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</si>
  <si>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</si>
  <si>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</si>
  <si>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</si>
  <si>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- 012 - 2019 (ČPHP-(II.)-012-2019)</t>
  </si>
  <si>
    <t>Priloha_c._1_KS_technicke_specifikace_CPHP-(II.)-012-2019</t>
  </si>
  <si>
    <t>Papírové Z-Z ručníky</t>
  </si>
  <si>
    <t>ks (balíček)</t>
  </si>
  <si>
    <t>Toaletní papír v roli</t>
  </si>
  <si>
    <t>ks 
(role)</t>
  </si>
  <si>
    <t>MYCÍ PROSTŘEDEK NA PODLAHY</t>
  </si>
  <si>
    <t>ks</t>
  </si>
  <si>
    <t>DEZINFEKČNÍ PROSTŘ</t>
  </si>
  <si>
    <t>MYCÍ PROSTŘ. KUCHYNĚ - tekutý krém</t>
  </si>
  <si>
    <t>MYCÍ PROSTŘ. KUCHYNĚ - rozprašovač</t>
  </si>
  <si>
    <t>MYCÍ PROSTŘ. KOUPELNA</t>
  </si>
  <si>
    <t>MYCÍ PROSTŘ. KOUPELNA - čistící krém</t>
  </si>
  <si>
    <t>MYCÍ PROSTŘ. WC</t>
  </si>
  <si>
    <t>balení</t>
  </si>
  <si>
    <t>MÝDLO TEKUTÉ- s aplikátorem</t>
  </si>
  <si>
    <t>MÝDLO  TEKUTÉ- bez aplikátoru</t>
  </si>
  <si>
    <t>KRÉM NA RUCE</t>
  </si>
  <si>
    <t>ČISTIČ ODPADŮ</t>
  </si>
  <si>
    <t>ODSTRAŇOVAČ PLÍSNÍ S ROZPRAŠOVAČEM</t>
  </si>
  <si>
    <t>KYSELINA SOLNÁ</t>
  </si>
  <si>
    <t>Leštěnka na nábytek - spray</t>
  </si>
  <si>
    <t>Čistič oken s rozprašovačem</t>
  </si>
  <si>
    <t>ČISTÍCÍ PŘÍPRAVKY NA SPORÁKY A TROUBY - rozprašovač</t>
  </si>
  <si>
    <t>Vinylové rukavice - S</t>
  </si>
  <si>
    <t>Vinylové rukavice - L</t>
  </si>
  <si>
    <t>Rukavice gumové - S</t>
  </si>
  <si>
    <t>pár</t>
  </si>
  <si>
    <t>Rukavice gumové - L</t>
  </si>
  <si>
    <t xml:space="preserve">Vnitřní bavlněná vložka, velikost L.  </t>
  </si>
  <si>
    <t>Rukavice latex - S</t>
  </si>
  <si>
    <t xml:space="preserve">Rukavice přírodní latex, vysoce elastické, s bavlněnou vystýlkou, velikost S.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</si>
  <si>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</si>
  <si>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</si>
  <si>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</si>
  <si>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</si>
  <si>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>Pytle černé, modré silné</t>
  </si>
  <si>
    <t>Pytle LDPE volné (ks) černé</t>
  </si>
  <si>
    <t xml:space="preserve">Ubrousky do zásobníku Interfold </t>
  </si>
  <si>
    <t>karton</t>
  </si>
  <si>
    <t>Smetáček + lopatka</t>
  </si>
  <si>
    <t>Stěrka na podlahu - gumová</t>
  </si>
  <si>
    <t xml:space="preserve">Hadr na podlahu  </t>
  </si>
  <si>
    <t xml:space="preserve">Prachovka </t>
  </si>
  <si>
    <t>Houbový hadřík</t>
  </si>
  <si>
    <t>18 x 16 cm, vysoce savý a trvanlivý.</t>
  </si>
  <si>
    <t>Molitanové houbičky malé</t>
  </si>
  <si>
    <t>Drátěnka</t>
  </si>
  <si>
    <t>Rohož textilní</t>
  </si>
  <si>
    <t>40 x 60 cm, pro vnitřní použití, spodní vrstva guma.</t>
  </si>
  <si>
    <t>Zvon WC</t>
  </si>
  <si>
    <t>WC zvon gumový s dřevěnou rukojetí.</t>
  </si>
  <si>
    <t xml:space="preserve">Ochranný a regenerační krém, náplň 100 ml - 150 ml. 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</si>
  <si>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</si>
  <si>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</si>
  <si>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</si>
  <si>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</si>
  <si>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 xml:space="preserve">Fakturace </t>
  </si>
  <si>
    <t>Samostatná faktura</t>
  </si>
  <si>
    <t xml:space="preserve">Kontaktní osoba 
k převzetí zboží </t>
  </si>
  <si>
    <t>Michaela Cingrošová, 
Tel.: 37763 4893</t>
  </si>
  <si>
    <t xml:space="preserve">Místo dodání </t>
  </si>
  <si>
    <t>Klatovská 51,
301 00 Plzeň,
Bufet FPE</t>
  </si>
  <si>
    <t>Balíček skládaných Z-Z ručníků. 2vrstvé, bílé, 100% celuloza, rozměr 23 x 25cm, 1ks (balíček) min. 150ks papírových ručníků. V kartonu min. 20ks (balíčků).</t>
  </si>
  <si>
    <t>Role, toal. papír 2-vsrtvý, 100% celuloza, min. 200 útržků.</t>
  </si>
  <si>
    <t>Tekutý saponátový přípravek - ve vodě zcela rozpustný, biolog.rozložitelnost povrchově aktivních látek min. 80%, pH: 5,5 - 8,5. 
Použití zejména: čištění podlah, kuchyňských a hygienických zařízení a jíných nesavých povrchů, náplň 0,75 - 1 l.</t>
  </si>
  <si>
    <t>DEZINFEKČNÍ PROSTŘEDEK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</si>
  <si>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povrchů, náplň 0,5 - 0,75 l.</t>
  </si>
  <si>
    <t>Čistič tekutý s rozprašovačem. 
Použití: čištění kuchyní, na všechny omyvatelné povrchy, náplň  0,5 - 0,75l.</t>
  </si>
  <si>
    <t>Hygienické závěsné tuhé bloky do toaletní mísy. Čistí a dezodoruje WC mísy, intenzivní vůně, omezení tvorby vodního kamene. Balení 4 - 6 ks.</t>
  </si>
  <si>
    <t>Husté tekuté mýdlo s glycerinem, s přírodními výtažky, balení bez aplikátoru, náplň  1 - 1,5 l.
Obsah NaCl max. 1%. Nutno doložit potvrzením od  výrobce.</t>
  </si>
  <si>
    <t>Čistič oken s obsahem alkoholu - s rozprašovačem. pH: 7,0 - 9,0. Náplň 0,5 - 1 l.</t>
  </si>
  <si>
    <t>Leštěnka na nábytek - spray. Použití: prostředek na ošetření nábytku. Náplň 400 ml - 500 ml.</t>
  </si>
  <si>
    <t>Kyselina solná 30% syntetická technická.
Použití k čištění, leptání, pájení a k dalším technickým účelům. 
Rozpouští kovy (i chromování), vodní kámen. 
Obsah 1 - 1,5 kg nebo 1 - 1,5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</si>
  <si>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Náplň 0,5 - 0,75 l.</t>
  </si>
  <si>
    <t>Tekutý čistič odpadů, obsah H2SO4: 96%.
Použití: pročištění plastových a keramických odpadů umyvadel, sprch, WC, kanalizace. Náplň 1 - 1,5 l.</t>
  </si>
  <si>
    <t>Husté tekuté mýdlo s glycerinem, s přírodními výtažky, balení s aplikátorem, náplň 0,75 - 1 l.</t>
  </si>
  <si>
    <t>Extra účinný čistič v rozprašovači. Použití: k odstranění nečistot a  vodního kamene. Náplň 0,75 - 1 l.</t>
  </si>
  <si>
    <t>Tekutý kyselý čistící prostředek s antibakteriálními účinky a obsahem látek rozpouštějíci rez, vodní kámen a jiné usazeniny. Náplň 0,5 - 0,75 l.</t>
  </si>
  <si>
    <t>Čistící krém s rozprašovačem - s aktivními odmašťovacími látkami a aktivními látkami proti vodnímu kameni. Náplň 0,5 - 0,75 l.</t>
  </si>
  <si>
    <t>Kyselý přípravek v rozprašovači, s antibakteriální přísadou, obsah látek rozpouštějíci rez a vodní kámen.
Použití: pro všechny omývatelné plochy, včetně akrylátu. Náplň 0,5 - 0,75 l.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</si>
  <si>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</si>
  <si>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 xml:space="preserve">Čistící prostředek s rozprašovačem. 
Použití: k čištění sporáků, trub, grilů, fritéz a silně znečištěného nádobí, na nerezové zařízení. 
Náplň 0,5 - 1 l. </t>
  </si>
  <si>
    <t>Velikost S. Balení 100 - 120 ks.</t>
  </si>
  <si>
    <t>Velikost L. Balení 100 - 120 ks.</t>
  </si>
  <si>
    <t>Vnitřní bavlněná vložka, velikost S.</t>
  </si>
  <si>
    <t>63 x 74 cm - 60 litrů. Pevné sáčky do odpadkových košů, vyrobené z HDPE fólie. Odolné proti roztržení a úniku tekutiny, tloušťka fólie min. 24 mic. Role 10 - 12 ks.</t>
  </si>
  <si>
    <t>70 x 110 cm - 120 l, ze silné folie - tloušťka min. 100 mikronů. Role 15 - 20 ks.</t>
  </si>
  <si>
    <t>60 x 120 cm, pytle volně ložené, vyrobeny z kvalitního polyetylénu odolnému proti protržení.
Vhodné na veškerý odpad, jsou plně recyklovatelné. Tloušťka min. 200 mikronů.</t>
  </si>
  <si>
    <t>21,6 x 33, N4 10840, bílé, 1 vrstvé. V balení 1125 - 1200 ks (ubrousků). Karton 8 - 10 balení.</t>
  </si>
  <si>
    <t xml:space="preserve">Souprava s otvorem pro zavěšení, štětiny - syntetické vlákno polyetylen, lopatka opatřena gumou. </t>
  </si>
  <si>
    <t>Stěrka na podlahu, vhodná pro velké plochy, z kterých je nutné odstranit větší množství vody. Dlouhá teleskopická hliníková tyč, stěrka vyrobena z kvalitní pevné gumy pro stahování vody ze všech povrchů.</t>
  </si>
  <si>
    <t>Rozměr 54 x 65 cm, klasický tkaný (bílý). Složení: 75% Bavlny, 25% Viskózy.</t>
  </si>
  <si>
    <t>35 x 40 cm, flanelová, bílá.</t>
  </si>
  <si>
    <t>Molitanové houbičky malé, na jedné straně abrazivní vrstva, balení 10 - 12 ks.</t>
  </si>
  <si>
    <t>Spirálová nerez, balení 1 - 2 ks.</t>
  </si>
  <si>
    <t>Toaletní papír v roli 28</t>
  </si>
  <si>
    <t>MÝDLOVÝ PROSTŘEDEK NA PODLAHY</t>
  </si>
  <si>
    <t>MYCÍ PROSTŘEDEK NA PODLAHY - mazlavé mýdlo</t>
  </si>
  <si>
    <t xml:space="preserve">PROSTŘEDEK PRO STROJNÍ ČIŠTĚNÍ KOBERCŮ </t>
  </si>
  <si>
    <t>MYCÍ PROSTŘ. KUCHYNĚ -prášek</t>
  </si>
  <si>
    <t>VŮNĚ WC</t>
  </si>
  <si>
    <t>Osvěžovač vzduchu, gel - "vanička", náplň 150 g - 200 g.</t>
  </si>
  <si>
    <t>Zklidňující ochranný krém, náplň 100 ml - 150 ml.</t>
  </si>
  <si>
    <t>Hydratační a regenerační ochranný krém, náplň 100 ml - 150 ml.</t>
  </si>
  <si>
    <t>PRACÍ PRÁŠEK</t>
  </si>
  <si>
    <t>Vinylové rukavice - M</t>
  </si>
  <si>
    <t>Vinylové rukavice - XL</t>
  </si>
  <si>
    <t>Sáčky na odpadky</t>
  </si>
  <si>
    <t>50 x 60cm - 30litrů. Tloušťka min. 6 mic. Role 50 - 60 ks.</t>
  </si>
  <si>
    <t>Pytle zelené, žluté</t>
  </si>
  <si>
    <t>Vědro 15 l</t>
  </si>
  <si>
    <t xml:space="preserve">Smeták - dřevěný </t>
  </si>
  <si>
    <t>Násada na smetáky a kartáče</t>
  </si>
  <si>
    <t>40 x 40 cm, klasická utěrka švédská z mikrovlákna.</t>
  </si>
  <si>
    <t xml:space="preserve">Drátěnka </t>
  </si>
  <si>
    <t>Návlek mopu 40 cm</t>
  </si>
  <si>
    <t>Josef Huml,
Tel.: 37763 1718,
728 049 293</t>
  </si>
  <si>
    <t>Role průmyslová 28, 2vrstvý, bílý, 100% celuloza. V balení min. 6ks (rolí). 
Návin min. 280 bm, průměr dutinky max. 7,5 cm. Určeno do zásobníků.</t>
  </si>
  <si>
    <t>Univerzální čistící prostředek se čpavkem. 
Použití zejména: mytí podlahových krytin, kachliček, dlaždic, omyvatelných stěn, na podlahy, nábytek, lamináty, nerez, smalt, keramiku, okna, koberce. Náplň 1,5  - 2 l.</t>
  </si>
  <si>
    <t>Mýdlový čistič. Použití zejména: čištění dřevěných povrchů a laminátových podlah, náplň 5 - 6 l.</t>
  </si>
  <si>
    <t>Mazlavé mýdlo, obsah volných žíravých alkálií 0,2 - 0,9 %.
Použití: mytí podlah, chodeb, hygienických zařízení, stěn před malováním, odstraňování hrubších nečistot. Náplň 9 - 10 kg.</t>
  </si>
  <si>
    <t>Pro strojní čištění koberců extračním způsobem, náplň 10  ± 0,5 kg.</t>
  </si>
  <si>
    <t>Koncentrovaný kapalný dezinfekční a mycí prostředek - obsah chloranu sodného menší než 5%, vhodný i pro dezinfekci pitné vody. Náplň 1 - 1,5 l.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</si>
  <si>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 Náplň 0,5 - 0,75 l.</t>
  </si>
  <si>
    <t>Univerzální čisticí prostředek ve formě prášku.
Použití: na kuchyňské nádobí, vany, umyvadla, hygienická zařízení, keramické obkládačky, odstraňuje připáleniny a jiné nečistoty. Náplň 0,5 - 0,75 kg.</t>
  </si>
  <si>
    <t>MYCÍ PROSTŘ. KUCHYNĚ - prášek</t>
  </si>
  <si>
    <t>Kyselý přípravek v rozprašovači, s antibakteriální přísadou, obsah látek rozpouštějíci rez a vodní kámen. Použití: pro všechny omývatelné plochy, včetně akrylátu. Náplň 0,5 - 0,75 l.</t>
  </si>
  <si>
    <t>Tekutý čistič  na vápenaté usazeniny. Použití: nerezové dřezy a vodovodní baterie, keramická umyvadla, vany, příbory, sklenice, jídelní soupravy, podlahy, dlaždičky, keramika. Náplň  0,75 - 1 l.</t>
  </si>
  <si>
    <t>Tekutý kyselý čistící prostředek s antibakteriálními účinky a obsahem látek rozpouštějíci rez, vodní kámen a jiné usazeniny. Náplň  0,5 - 0,75 l.</t>
  </si>
  <si>
    <t>Dezinfekční přípravek - gel, s obsahem kyseliny chlorovodíkové, rozpustný ve vodě.
Použití: k odstraňování vodního kamene v toaletě. Náplň  0,75 - 1 l.</t>
  </si>
  <si>
    <t>Osvěžovač vzduchu - suchý spray, odstraňovač pachů. Náplň 300 ml - 400 ml.</t>
  </si>
  <si>
    <t>Husté tekuté mýdlo s glycerinem, s přírodními výtažky, balení bez aplikátoru, náplň 5 -6 l. 
Obsah NaCl max. 1%. Nutno doložit potvrzením od  výrobce.</t>
  </si>
  <si>
    <t>Prací prášek pro barevné prádlo, pro teploty 30 - 90 st, s obsahem složky zabraňující usazování vodního kamene, obsah 8 - 10 kg.</t>
  </si>
  <si>
    <t>Leštěnka na nábytek proti prachu - spray. Použití zejména: na kov, dřevo, sklo, plast. Náplň 400 ml - 500 ml.</t>
  </si>
  <si>
    <t>Velikost M. Balení 100 - 120 ks.</t>
  </si>
  <si>
    <t>Velikost XL. Balení 100 - 120 ks.</t>
  </si>
  <si>
    <t>50 x 60 cm - 30 litrů. Tloušťka min. 6 mic. Role 50 - 60 ks.</t>
  </si>
  <si>
    <t>63 x 74 cm - 60 litrů. Tloušťka min. 7 mic. Role 50 - 60 ks.</t>
  </si>
  <si>
    <t>70 x 110 cm - 120 l, ze silné folie tloušťka min. 60 mikronů. Role 25 - 30 ks.</t>
  </si>
  <si>
    <t>70 x 110 cm - 120 l, ze silné folie tloušťka min. 100 mikronů. Role 15 - 20 ks.</t>
  </si>
  <si>
    <t>Vědro plast bez výlevky, 15 litrů.</t>
  </si>
  <si>
    <t>Smeták bez násady pro vnitřní použití, šíře 30 cm.</t>
  </si>
  <si>
    <t>Dřevěná, pr. 2,5 cm, délka 170 cm.</t>
  </si>
  <si>
    <t>Z netkaného textilu (vizkóza), rozměr 60 x 70 (oranžový).</t>
  </si>
  <si>
    <t>Rozměr 52 x 90 cm, klasický tkaný (bílý). Složení: 75% Bavlny, 25% Viskózy.</t>
  </si>
  <si>
    <t>Molitanové houbičky malé, na jedné straně abrazivní vrstva, balení 10 - 12ks.</t>
  </si>
  <si>
    <t>Kovová velká, balení 1 - 2 ks.</t>
  </si>
  <si>
    <t>Návlek mopu 40 cm bavlna, minimálně 500 pracích cyklů. 
Typ mopu smyčka a okrajový lem rozstřih. Uchycení mopu pomocí jazyka.
Délka cca 40 cm, šířka cca 14 cm, hmostnost cca 190 g, maximální teplota praní 95 C, maximální srážlivost nižší než 4 %. 
Složení: 80% bavlna, 20% polyester, absorbce tekutiny 300%.</t>
  </si>
  <si>
    <t xml:space="preserve">MYCÍ PROSTŘEDEK NA PODLAHY </t>
  </si>
  <si>
    <t>PROSTŘEDEK DO MYCÍCH STROJŮ</t>
  </si>
  <si>
    <t>Alkalický prostředek pro strojní čištění podlah. Náplň 10 -11 kg.</t>
  </si>
  <si>
    <t>Kartáč na radiátory</t>
  </si>
  <si>
    <t>Kartáč na podlahu</t>
  </si>
  <si>
    <t>Návlek mopu 50 cm</t>
  </si>
  <si>
    <t>Držák mopu 50 cm universál kapsový</t>
  </si>
  <si>
    <t>Univerzitní 14, 
301 00 Plzeň</t>
  </si>
  <si>
    <t>Univerzitní 28,    
301 00 Plzeň,
FDULS</t>
  </si>
  <si>
    <t>Univerzální čistící prostředek se čpavkem. Použití zejména: mytí podlahových krytin, kachliček, dlaždic, omyvatelných stěn, na podlahy, nábytek, lamináty, nerez, smalt, keramiku, okna, koberce.
Náplň 1,5  - 2 l.</t>
  </si>
  <si>
    <t>Univerzální čisticí přípravek na podlahy pro ruční mytí - bez obsahu fosfátů. Použití: na podlahy (např. PVC, linolea, dlažby, mramor) a na další omyvatelné plochy a povrchy. Náplň 5 - 6 l.</t>
  </si>
  <si>
    <t>Mazlavé mýdlo  obsah volných žíravých alkálií 0,2 - 0,9 %.
Použití: mytí podlah, chodeb, hygienických zařízení, stěn před malováním, odstraňování hrubších nečistot. 
Náplň 9 - 10 kg.</t>
  </si>
  <si>
    <t>Koncentrovaný kapalný dezinfekční a mycí prostředek - obsah chloranu sodného menší než 5%, vhodný i pro dezinfekci pitné vody, náplň 1 - 1,5 l.</t>
  </si>
  <si>
    <t>Čistič tekutý s rozprašovačem. Použití: čištění kuchyní, na všechny omyvatelné povrchy, náplň 0,5 - 0,75 l.</t>
  </si>
  <si>
    <t>Čistící prášek s aktivním chlórem. Použití: k čištění a dezinfekci tvrdých a hladkých ploch, zejména pro obklady, sanitární zařízení, kuchyňské dřezy a nádobí, podlahy. Náplň 0,4 - 0,6 kg.</t>
  </si>
  <si>
    <t>Extra účinný čistič v rozprašovači. Použití: k odstranění nečistot a vodního kamene. Náplň 0,75 - 1 l.</t>
  </si>
  <si>
    <t>Dezinfekční přípravek - gel, s obsahem kyseliny chlorovodíkové, rozpustný ve vodě. 
Použití: k odstraňování vodního kamene v toaletě. Náplň  0,75 - 1 l.</t>
  </si>
  <si>
    <t>Dezinfekční a leštící přípravek - gel, rozpustný ve vodě. Použití: k odstranění nečistot a  vodního kamene v toaletě. Náplň 0,75 - 1 l.</t>
  </si>
  <si>
    <t>Osvěžovač vzduchu - suchý spray, odstraňovač pachů, náplň 300 ml - 400 ml.</t>
  </si>
  <si>
    <t>Tekutý čistič odpadů, obsah H2SO4: 96%.
Použití: pročištění plastových a keramických odpadů umyvadel, sprch, WC, kanalizace.
Náplň 1 - 1,5 l.</t>
  </si>
  <si>
    <t>Leštěnka na nábytek - spray. Použití: prostředek na ošetření nábytku. Náplň 400ml - 500 ml.</t>
  </si>
  <si>
    <t>63 x 74cm - 60litrů. Tloušťka min. 7 mic. Role 50 - 60 ks.</t>
  </si>
  <si>
    <t>Plastové držadlo, syntetická vlákna (PA).</t>
  </si>
  <si>
    <t>Z netkaného textilu  (vizkóza), rozměr 60 x 70 (oranžový).</t>
  </si>
  <si>
    <t>Rýžák tvrdý s holí 130cm, dřevo.
Rýžák rozměry cca: 22 x 7 x 5 cm.</t>
  </si>
  <si>
    <t>Návlek mopu 50 cm bavlna, minimálně 500 pracích cyklů.
Typ mopu smyčka a okrajový lem rozstřih. Uchycení mopu pomocí kapsy.
Délka cca 50 cm, šířka cca 14 cm, hmotnost cca 190 g, maximální teplota praní 95 C, maximální srážlivost nižší než 4 %.
Složení 80% bavlna, 20% polyester, absorbce tekutiny 300%.</t>
  </si>
  <si>
    <t>Držák plochého mopu šíře 50 cm univerzal kapsový - držák mopu pro kapsové mopy (sklopení mopu drží magnet).</t>
  </si>
  <si>
    <t>Mop náhradní</t>
  </si>
  <si>
    <t>Gabriela Vostracká,
Tel.: 37763 4877</t>
  </si>
  <si>
    <t xml:space="preserve">Borská 53,
301 00 Plzeň,
Kolej Borská 53 </t>
  </si>
  <si>
    <t>Role, toal. papír 3-vrstvý, 100% celuloza, min. 150 útržků.</t>
  </si>
  <si>
    <t>Mop plochý (uši) 42 cm / COMBI 2v1.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</si>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</sst>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top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5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7.85546875" style="2" customWidth="1"/>
    <col min="4" max="4" width="11.140625" style="60" customWidth="1"/>
    <col min="5" max="5" width="9" style="61" customWidth="1"/>
    <col min="6" max="6" width="89.7109375" style="2" customWidth="1"/>
    <col min="7" max="7" width="21.85546875" style="2" hidden="1" customWidth="1"/>
    <col min="8" max="8" width="20.85546875" style="1" customWidth="1"/>
    <col min="9" max="9" width="22.85546875" style="1" customWidth="1"/>
    <col min="10" max="10" width="21" style="1" customWidth="1"/>
    <col min="11" max="11" width="19.28515625" style="1" customWidth="1"/>
    <col min="12" max="12" width="14.5703125" style="2" customWidth="1"/>
    <col min="13" max="13" width="23.8554687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48" t="s">
        <v>11</v>
      </c>
      <c r="C1" s="48"/>
      <c r="D1" s="48"/>
      <c r="E1" s="48"/>
      <c r="F1" s="48"/>
      <c r="I1" s="57"/>
      <c r="J1" s="57"/>
      <c r="L1" s="58" t="s">
        <v>12</v>
      </c>
      <c r="M1" s="58"/>
      <c r="N1" s="58"/>
    </row>
    <row r="2" spans="1:14" ht="18.75" customHeight="1" x14ac:dyDescent="0.25">
      <c r="C2" s="13"/>
      <c r="D2" s="11"/>
      <c r="E2" s="12"/>
      <c r="F2" s="13"/>
      <c r="I2" s="57"/>
      <c r="J2" s="57"/>
      <c r="L2" s="1"/>
    </row>
    <row r="3" spans="1:14" ht="21" customHeight="1" x14ac:dyDescent="0.25">
      <c r="B3" s="49" t="s">
        <v>192</v>
      </c>
      <c r="C3" s="50"/>
      <c r="D3" s="51" t="s">
        <v>8</v>
      </c>
      <c r="E3" s="52"/>
      <c r="F3" s="53" t="s">
        <v>193</v>
      </c>
      <c r="G3" s="54"/>
      <c r="H3" s="54"/>
      <c r="I3" s="59"/>
      <c r="J3" s="59"/>
      <c r="K3" s="59"/>
      <c r="L3" s="59"/>
      <c r="M3" s="59"/>
      <c r="N3" s="59"/>
    </row>
    <row r="4" spans="1:14" ht="21" customHeight="1" thickBot="1" x14ac:dyDescent="0.3">
      <c r="B4" s="49"/>
      <c r="C4" s="50"/>
      <c r="D4" s="55"/>
      <c r="E4" s="56"/>
      <c r="F4" s="53"/>
      <c r="G4" s="54"/>
      <c r="H4" s="54"/>
      <c r="I4" s="57"/>
      <c r="J4" s="57"/>
      <c r="L4" s="57"/>
      <c r="M4" s="57"/>
      <c r="N4" s="57"/>
    </row>
    <row r="5" spans="1:14" ht="34.15" customHeight="1" thickBot="1" x14ac:dyDescent="0.3">
      <c r="G5" s="3"/>
      <c r="I5" s="20" t="s">
        <v>8</v>
      </c>
    </row>
    <row r="6" spans="1:14" s="14" customFormat="1" ht="96" customHeight="1" thickTop="1" thickBot="1" x14ac:dyDescent="0.3">
      <c r="B6" s="47" t="s">
        <v>1</v>
      </c>
      <c r="C6" s="21" t="s">
        <v>64</v>
      </c>
      <c r="D6" s="21" t="s">
        <v>0</v>
      </c>
      <c r="E6" s="22" t="s">
        <v>65</v>
      </c>
      <c r="F6" s="21" t="s">
        <v>66</v>
      </c>
      <c r="G6" s="21" t="s">
        <v>67</v>
      </c>
      <c r="H6" s="21" t="s">
        <v>4</v>
      </c>
      <c r="I6" s="10" t="s">
        <v>5</v>
      </c>
      <c r="J6" s="31" t="s">
        <v>6</v>
      </c>
      <c r="K6" s="26" t="s">
        <v>7</v>
      </c>
      <c r="L6" s="21" t="s">
        <v>68</v>
      </c>
      <c r="M6" s="31" t="s">
        <v>70</v>
      </c>
      <c r="N6" s="32" t="s">
        <v>72</v>
      </c>
    </row>
    <row r="7" spans="1:14" ht="69" customHeight="1" thickTop="1" x14ac:dyDescent="0.25">
      <c r="A7" s="62"/>
      <c r="B7" s="63">
        <v>1</v>
      </c>
      <c r="C7" s="64" t="s">
        <v>13</v>
      </c>
      <c r="D7" s="65">
        <v>4</v>
      </c>
      <c r="E7" s="66" t="s">
        <v>14</v>
      </c>
      <c r="F7" s="67" t="s">
        <v>74</v>
      </c>
      <c r="G7" s="23">
        <f t="shared" ref="G7:G70" si="0">D7*H7</f>
        <v>50</v>
      </c>
      <c r="H7" s="23">
        <v>12.5</v>
      </c>
      <c r="I7" s="24"/>
      <c r="J7" s="17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68" t="s">
        <v>69</v>
      </c>
      <c r="M7" s="68" t="s">
        <v>71</v>
      </c>
      <c r="N7" s="69" t="s">
        <v>73</v>
      </c>
    </row>
    <row r="8" spans="1:14" ht="47.25" customHeight="1" x14ac:dyDescent="0.25">
      <c r="B8" s="70">
        <v>2</v>
      </c>
      <c r="C8" s="71" t="s">
        <v>15</v>
      </c>
      <c r="D8" s="72">
        <v>60</v>
      </c>
      <c r="E8" s="73" t="s">
        <v>16</v>
      </c>
      <c r="F8" s="74" t="s">
        <v>75</v>
      </c>
      <c r="G8" s="4">
        <f t="shared" si="0"/>
        <v>210</v>
      </c>
      <c r="H8" s="4">
        <v>3.5</v>
      </c>
      <c r="I8" s="16"/>
      <c r="J8" s="18">
        <f t="shared" si="1"/>
        <v>0</v>
      </c>
      <c r="K8" s="28" t="str">
        <f t="shared" si="2"/>
        <v xml:space="preserve"> </v>
      </c>
      <c r="L8" s="75"/>
      <c r="M8" s="75"/>
      <c r="N8" s="76"/>
    </row>
    <row r="9" spans="1:14" ht="98.25" customHeight="1" x14ac:dyDescent="0.25">
      <c r="B9" s="70">
        <v>3</v>
      </c>
      <c r="C9" s="71" t="s">
        <v>17</v>
      </c>
      <c r="D9" s="72">
        <v>5</v>
      </c>
      <c r="E9" s="73" t="s">
        <v>18</v>
      </c>
      <c r="F9" s="74" t="s">
        <v>76</v>
      </c>
      <c r="G9" s="4">
        <f t="shared" si="0"/>
        <v>175</v>
      </c>
      <c r="H9" s="4">
        <v>35</v>
      </c>
      <c r="I9" s="15"/>
      <c r="J9" s="19">
        <f t="shared" si="1"/>
        <v>0</v>
      </c>
      <c r="K9" s="29" t="str">
        <f t="shared" si="2"/>
        <v xml:space="preserve"> </v>
      </c>
      <c r="L9" s="75"/>
      <c r="M9" s="75"/>
      <c r="N9" s="76"/>
    </row>
    <row r="10" spans="1:14" ht="86.25" customHeight="1" x14ac:dyDescent="0.25">
      <c r="B10" s="70">
        <v>4</v>
      </c>
      <c r="C10" s="71" t="s">
        <v>77</v>
      </c>
      <c r="D10" s="72">
        <v>10</v>
      </c>
      <c r="E10" s="73" t="s">
        <v>18</v>
      </c>
      <c r="F10" s="74" t="s">
        <v>92</v>
      </c>
      <c r="G10" s="4">
        <f t="shared" si="0"/>
        <v>850</v>
      </c>
      <c r="H10" s="4">
        <v>85</v>
      </c>
      <c r="I10" s="16"/>
      <c r="J10" s="18">
        <f t="shared" si="1"/>
        <v>0</v>
      </c>
      <c r="K10" s="28" t="str">
        <f t="shared" si="2"/>
        <v xml:space="preserve"> </v>
      </c>
      <c r="L10" s="75"/>
      <c r="M10" s="75"/>
      <c r="N10" s="76"/>
    </row>
    <row r="11" spans="1:14" ht="90.75" customHeight="1" x14ac:dyDescent="0.25">
      <c r="B11" s="70">
        <v>5</v>
      </c>
      <c r="C11" s="71" t="s">
        <v>20</v>
      </c>
      <c r="D11" s="72">
        <v>5</v>
      </c>
      <c r="E11" s="73" t="s">
        <v>18</v>
      </c>
      <c r="F11" s="74" t="s">
        <v>78</v>
      </c>
      <c r="G11" s="4">
        <f t="shared" si="0"/>
        <v>190</v>
      </c>
      <c r="H11" s="4">
        <v>38</v>
      </c>
      <c r="I11" s="16"/>
      <c r="J11" s="18">
        <f t="shared" si="1"/>
        <v>0</v>
      </c>
      <c r="K11" s="28" t="str">
        <f t="shared" ref="K11:K45" si="3">IF(ISNUMBER(I11), IF(I11&gt;H11,"NEVYHOVUJE","VYHOVUJE")," ")</f>
        <v xml:space="preserve"> </v>
      </c>
      <c r="L11" s="75"/>
      <c r="M11" s="75"/>
      <c r="N11" s="76"/>
    </row>
    <row r="12" spans="1:14" ht="54.75" customHeight="1" x14ac:dyDescent="0.25">
      <c r="B12" s="70">
        <v>6</v>
      </c>
      <c r="C12" s="71" t="s">
        <v>21</v>
      </c>
      <c r="D12" s="72">
        <v>5</v>
      </c>
      <c r="E12" s="73" t="s">
        <v>18</v>
      </c>
      <c r="F12" s="74" t="s">
        <v>79</v>
      </c>
      <c r="G12" s="4">
        <f t="shared" si="0"/>
        <v>210</v>
      </c>
      <c r="H12" s="4">
        <v>42</v>
      </c>
      <c r="I12" s="15"/>
      <c r="J12" s="19">
        <f t="shared" si="1"/>
        <v>0</v>
      </c>
      <c r="K12" s="29" t="str">
        <f t="shared" si="3"/>
        <v xml:space="preserve"> </v>
      </c>
      <c r="L12" s="75"/>
      <c r="M12" s="75"/>
      <c r="N12" s="76"/>
    </row>
    <row r="13" spans="1:14" ht="75" customHeight="1" x14ac:dyDescent="0.25">
      <c r="B13" s="70">
        <v>7</v>
      </c>
      <c r="C13" s="71" t="s">
        <v>22</v>
      </c>
      <c r="D13" s="72">
        <v>5</v>
      </c>
      <c r="E13" s="73" t="s">
        <v>18</v>
      </c>
      <c r="F13" s="74" t="s">
        <v>91</v>
      </c>
      <c r="G13" s="4">
        <f t="shared" si="0"/>
        <v>150</v>
      </c>
      <c r="H13" s="4">
        <v>30</v>
      </c>
      <c r="I13" s="16"/>
      <c r="J13" s="18">
        <f t="shared" si="1"/>
        <v>0</v>
      </c>
      <c r="K13" s="28" t="str">
        <f t="shared" si="3"/>
        <v xml:space="preserve"> </v>
      </c>
      <c r="L13" s="75"/>
      <c r="M13" s="75"/>
      <c r="N13" s="76"/>
    </row>
    <row r="14" spans="1:14" ht="66" customHeight="1" x14ac:dyDescent="0.25">
      <c r="B14" s="70">
        <v>8</v>
      </c>
      <c r="C14" s="71" t="s">
        <v>23</v>
      </c>
      <c r="D14" s="72">
        <v>5</v>
      </c>
      <c r="E14" s="73" t="s">
        <v>18</v>
      </c>
      <c r="F14" s="74" t="s">
        <v>90</v>
      </c>
      <c r="G14" s="4">
        <f t="shared" si="0"/>
        <v>160</v>
      </c>
      <c r="H14" s="4">
        <v>32</v>
      </c>
      <c r="I14" s="16"/>
      <c r="J14" s="18">
        <f t="shared" si="1"/>
        <v>0</v>
      </c>
      <c r="K14" s="28" t="str">
        <f t="shared" si="3"/>
        <v xml:space="preserve"> </v>
      </c>
      <c r="L14" s="75"/>
      <c r="M14" s="75"/>
      <c r="N14" s="76"/>
    </row>
    <row r="15" spans="1:14" ht="67.5" customHeight="1" x14ac:dyDescent="0.25">
      <c r="B15" s="70">
        <v>9</v>
      </c>
      <c r="C15" s="71" t="s">
        <v>24</v>
      </c>
      <c r="D15" s="72">
        <v>5</v>
      </c>
      <c r="E15" s="73" t="s">
        <v>18</v>
      </c>
      <c r="F15" s="74" t="s">
        <v>89</v>
      </c>
      <c r="G15" s="4">
        <f t="shared" si="0"/>
        <v>175</v>
      </c>
      <c r="H15" s="4">
        <v>35</v>
      </c>
      <c r="I15" s="15"/>
      <c r="J15" s="19">
        <f t="shared" si="1"/>
        <v>0</v>
      </c>
      <c r="K15" s="29" t="str">
        <f t="shared" si="3"/>
        <v xml:space="preserve"> </v>
      </c>
      <c r="L15" s="75"/>
      <c r="M15" s="75"/>
      <c r="N15" s="76"/>
    </row>
    <row r="16" spans="1:14" ht="44.25" customHeight="1" x14ac:dyDescent="0.25">
      <c r="B16" s="70">
        <v>10</v>
      </c>
      <c r="C16" s="71" t="s">
        <v>24</v>
      </c>
      <c r="D16" s="72">
        <v>5</v>
      </c>
      <c r="E16" s="73" t="s">
        <v>18</v>
      </c>
      <c r="F16" s="74" t="s">
        <v>88</v>
      </c>
      <c r="G16" s="4">
        <f t="shared" si="0"/>
        <v>410</v>
      </c>
      <c r="H16" s="4">
        <v>82</v>
      </c>
      <c r="I16" s="16"/>
      <c r="J16" s="18">
        <f t="shared" si="1"/>
        <v>0</v>
      </c>
      <c r="K16" s="28" t="str">
        <f t="shared" si="3"/>
        <v xml:space="preserve"> </v>
      </c>
      <c r="L16" s="75"/>
      <c r="M16" s="75"/>
      <c r="N16" s="76"/>
    </row>
    <row r="17" spans="2:14" ht="54" customHeight="1" x14ac:dyDescent="0.25">
      <c r="B17" s="70">
        <v>11</v>
      </c>
      <c r="C17" s="71" t="s">
        <v>24</v>
      </c>
      <c r="D17" s="72">
        <v>10</v>
      </c>
      <c r="E17" s="73" t="s">
        <v>25</v>
      </c>
      <c r="F17" s="74" t="s">
        <v>80</v>
      </c>
      <c r="G17" s="4">
        <f t="shared" si="0"/>
        <v>330</v>
      </c>
      <c r="H17" s="4">
        <v>33</v>
      </c>
      <c r="I17" s="16"/>
      <c r="J17" s="18">
        <f t="shared" si="1"/>
        <v>0</v>
      </c>
      <c r="K17" s="28" t="str">
        <f t="shared" si="3"/>
        <v xml:space="preserve"> </v>
      </c>
      <c r="L17" s="75"/>
      <c r="M17" s="75"/>
      <c r="N17" s="76"/>
    </row>
    <row r="18" spans="2:14" ht="46.5" customHeight="1" x14ac:dyDescent="0.25">
      <c r="B18" s="70">
        <v>12</v>
      </c>
      <c r="C18" s="71" t="s">
        <v>26</v>
      </c>
      <c r="D18" s="72">
        <v>4</v>
      </c>
      <c r="E18" s="73" t="s">
        <v>18</v>
      </c>
      <c r="F18" s="74" t="s">
        <v>87</v>
      </c>
      <c r="G18" s="4">
        <f t="shared" si="0"/>
        <v>88</v>
      </c>
      <c r="H18" s="4">
        <v>22</v>
      </c>
      <c r="I18" s="15"/>
      <c r="J18" s="19">
        <f t="shared" si="1"/>
        <v>0</v>
      </c>
      <c r="K18" s="29" t="str">
        <f t="shared" si="3"/>
        <v xml:space="preserve"> </v>
      </c>
      <c r="L18" s="75"/>
      <c r="M18" s="75"/>
      <c r="N18" s="76"/>
    </row>
    <row r="19" spans="2:14" ht="57" customHeight="1" x14ac:dyDescent="0.25">
      <c r="B19" s="70">
        <v>13</v>
      </c>
      <c r="C19" s="71" t="s">
        <v>27</v>
      </c>
      <c r="D19" s="72">
        <v>15</v>
      </c>
      <c r="E19" s="73" t="s">
        <v>18</v>
      </c>
      <c r="F19" s="74" t="s">
        <v>81</v>
      </c>
      <c r="G19" s="4">
        <f t="shared" si="0"/>
        <v>525</v>
      </c>
      <c r="H19" s="4">
        <v>35</v>
      </c>
      <c r="I19" s="16"/>
      <c r="J19" s="18">
        <f t="shared" si="1"/>
        <v>0</v>
      </c>
      <c r="K19" s="28" t="str">
        <f t="shared" si="3"/>
        <v xml:space="preserve"> </v>
      </c>
      <c r="L19" s="75"/>
      <c r="M19" s="75"/>
      <c r="N19" s="76"/>
    </row>
    <row r="20" spans="2:14" ht="53.25" customHeight="1" x14ac:dyDescent="0.25">
      <c r="B20" s="70">
        <v>14</v>
      </c>
      <c r="C20" s="71" t="s">
        <v>28</v>
      </c>
      <c r="D20" s="72">
        <v>4</v>
      </c>
      <c r="E20" s="73" t="s">
        <v>18</v>
      </c>
      <c r="F20" s="74" t="s">
        <v>63</v>
      </c>
      <c r="G20" s="4">
        <f t="shared" si="0"/>
        <v>80</v>
      </c>
      <c r="H20" s="4">
        <v>20</v>
      </c>
      <c r="I20" s="16"/>
      <c r="J20" s="18">
        <f t="shared" si="1"/>
        <v>0</v>
      </c>
      <c r="K20" s="28" t="str">
        <f t="shared" si="3"/>
        <v xml:space="preserve"> </v>
      </c>
      <c r="L20" s="75"/>
      <c r="M20" s="75"/>
      <c r="N20" s="76"/>
    </row>
    <row r="21" spans="2:14" ht="54.75" customHeight="1" x14ac:dyDescent="0.25">
      <c r="B21" s="70">
        <v>15</v>
      </c>
      <c r="C21" s="71" t="s">
        <v>29</v>
      </c>
      <c r="D21" s="72">
        <v>10</v>
      </c>
      <c r="E21" s="73" t="s">
        <v>18</v>
      </c>
      <c r="F21" s="74" t="s">
        <v>86</v>
      </c>
      <c r="G21" s="4">
        <f t="shared" si="0"/>
        <v>620</v>
      </c>
      <c r="H21" s="4">
        <v>62</v>
      </c>
      <c r="I21" s="15"/>
      <c r="J21" s="19">
        <f t="shared" si="1"/>
        <v>0</v>
      </c>
      <c r="K21" s="29" t="str">
        <f t="shared" si="3"/>
        <v xml:space="preserve"> </v>
      </c>
      <c r="L21" s="75"/>
      <c r="M21" s="75"/>
      <c r="N21" s="76"/>
    </row>
    <row r="22" spans="2:14" ht="92.25" customHeight="1" x14ac:dyDescent="0.25">
      <c r="B22" s="70">
        <v>16</v>
      </c>
      <c r="C22" s="77" t="s">
        <v>30</v>
      </c>
      <c r="D22" s="72">
        <v>5</v>
      </c>
      <c r="E22" s="73" t="s">
        <v>18</v>
      </c>
      <c r="F22" s="74" t="s">
        <v>85</v>
      </c>
      <c r="G22" s="4">
        <f t="shared" si="0"/>
        <v>350</v>
      </c>
      <c r="H22" s="4">
        <v>70</v>
      </c>
      <c r="I22" s="16"/>
      <c r="J22" s="18">
        <f t="shared" si="1"/>
        <v>0</v>
      </c>
      <c r="K22" s="28" t="str">
        <f t="shared" si="3"/>
        <v xml:space="preserve"> </v>
      </c>
      <c r="L22" s="75"/>
      <c r="M22" s="75"/>
      <c r="N22" s="76"/>
    </row>
    <row r="23" spans="2:14" ht="72.75" customHeight="1" x14ac:dyDescent="0.25">
      <c r="B23" s="70">
        <v>17</v>
      </c>
      <c r="C23" s="71" t="s">
        <v>31</v>
      </c>
      <c r="D23" s="72">
        <v>2</v>
      </c>
      <c r="E23" s="73" t="s">
        <v>18</v>
      </c>
      <c r="F23" s="74" t="s">
        <v>84</v>
      </c>
      <c r="G23" s="4">
        <f t="shared" si="0"/>
        <v>38</v>
      </c>
      <c r="H23" s="4">
        <v>19</v>
      </c>
      <c r="I23" s="16"/>
      <c r="J23" s="18">
        <f t="shared" si="1"/>
        <v>0</v>
      </c>
      <c r="K23" s="28" t="str">
        <f t="shared" si="3"/>
        <v xml:space="preserve"> </v>
      </c>
      <c r="L23" s="75"/>
      <c r="M23" s="75"/>
      <c r="N23" s="76"/>
    </row>
    <row r="24" spans="2:14" ht="30" customHeight="1" x14ac:dyDescent="0.25">
      <c r="B24" s="70">
        <v>18</v>
      </c>
      <c r="C24" s="71" t="s">
        <v>32</v>
      </c>
      <c r="D24" s="72">
        <v>2</v>
      </c>
      <c r="E24" s="73" t="s">
        <v>18</v>
      </c>
      <c r="F24" s="74" t="s">
        <v>83</v>
      </c>
      <c r="G24" s="4">
        <f t="shared" si="0"/>
        <v>148</v>
      </c>
      <c r="H24" s="4">
        <v>74</v>
      </c>
      <c r="I24" s="15"/>
      <c r="J24" s="19">
        <f t="shared" si="1"/>
        <v>0</v>
      </c>
      <c r="K24" s="29" t="str">
        <f t="shared" si="3"/>
        <v xml:space="preserve"> </v>
      </c>
      <c r="L24" s="75"/>
      <c r="M24" s="75"/>
      <c r="N24" s="76"/>
    </row>
    <row r="25" spans="2:14" ht="33" customHeight="1" x14ac:dyDescent="0.25">
      <c r="B25" s="70">
        <v>19</v>
      </c>
      <c r="C25" s="71" t="s">
        <v>33</v>
      </c>
      <c r="D25" s="72">
        <v>5</v>
      </c>
      <c r="E25" s="73" t="s">
        <v>18</v>
      </c>
      <c r="F25" s="74" t="s">
        <v>82</v>
      </c>
      <c r="G25" s="4">
        <f t="shared" si="0"/>
        <v>160</v>
      </c>
      <c r="H25" s="4">
        <v>32</v>
      </c>
      <c r="I25" s="16"/>
      <c r="J25" s="18">
        <f t="shared" si="1"/>
        <v>0</v>
      </c>
      <c r="K25" s="28" t="str">
        <f t="shared" si="3"/>
        <v xml:space="preserve"> </v>
      </c>
      <c r="L25" s="75"/>
      <c r="M25" s="75"/>
      <c r="N25" s="76"/>
    </row>
    <row r="26" spans="2:14" ht="53.25" customHeight="1" x14ac:dyDescent="0.25">
      <c r="B26" s="70">
        <v>20</v>
      </c>
      <c r="C26" s="77" t="s">
        <v>34</v>
      </c>
      <c r="D26" s="72">
        <v>5</v>
      </c>
      <c r="E26" s="73" t="s">
        <v>18</v>
      </c>
      <c r="F26" s="74" t="s">
        <v>93</v>
      </c>
      <c r="G26" s="4">
        <f t="shared" si="0"/>
        <v>240</v>
      </c>
      <c r="H26" s="4">
        <v>48</v>
      </c>
      <c r="I26" s="16"/>
      <c r="J26" s="18">
        <f t="shared" si="1"/>
        <v>0</v>
      </c>
      <c r="K26" s="28" t="str">
        <f t="shared" si="3"/>
        <v xml:space="preserve"> </v>
      </c>
      <c r="L26" s="75"/>
      <c r="M26" s="75"/>
      <c r="N26" s="76"/>
    </row>
    <row r="27" spans="2:14" ht="27.75" customHeight="1" x14ac:dyDescent="0.25">
      <c r="B27" s="70">
        <v>21</v>
      </c>
      <c r="C27" s="71" t="s">
        <v>35</v>
      </c>
      <c r="D27" s="72">
        <v>5</v>
      </c>
      <c r="E27" s="73" t="s">
        <v>25</v>
      </c>
      <c r="F27" s="74" t="s">
        <v>94</v>
      </c>
      <c r="G27" s="4">
        <f t="shared" si="0"/>
        <v>350</v>
      </c>
      <c r="H27" s="4">
        <v>70</v>
      </c>
      <c r="I27" s="15"/>
      <c r="J27" s="19">
        <f t="shared" si="1"/>
        <v>0</v>
      </c>
      <c r="K27" s="29" t="str">
        <f t="shared" si="3"/>
        <v xml:space="preserve"> </v>
      </c>
      <c r="L27" s="75"/>
      <c r="M27" s="75"/>
      <c r="N27" s="76"/>
    </row>
    <row r="28" spans="2:14" ht="27.75" customHeight="1" x14ac:dyDescent="0.25">
      <c r="B28" s="70">
        <v>22</v>
      </c>
      <c r="C28" s="71" t="s">
        <v>36</v>
      </c>
      <c r="D28" s="72">
        <v>10</v>
      </c>
      <c r="E28" s="73" t="s">
        <v>25</v>
      </c>
      <c r="F28" s="74" t="s">
        <v>95</v>
      </c>
      <c r="G28" s="4">
        <f t="shared" si="0"/>
        <v>700</v>
      </c>
      <c r="H28" s="4">
        <v>70</v>
      </c>
      <c r="I28" s="16"/>
      <c r="J28" s="18">
        <f t="shared" si="1"/>
        <v>0</v>
      </c>
      <c r="K28" s="28" t="str">
        <f t="shared" si="3"/>
        <v xml:space="preserve"> </v>
      </c>
      <c r="L28" s="75"/>
      <c r="M28" s="75"/>
      <c r="N28" s="76"/>
    </row>
    <row r="29" spans="2:14" ht="27.75" customHeight="1" x14ac:dyDescent="0.25">
      <c r="B29" s="70">
        <v>23</v>
      </c>
      <c r="C29" s="71" t="s">
        <v>37</v>
      </c>
      <c r="D29" s="72">
        <v>2</v>
      </c>
      <c r="E29" s="73" t="s">
        <v>38</v>
      </c>
      <c r="F29" s="74" t="s">
        <v>96</v>
      </c>
      <c r="G29" s="4">
        <f t="shared" si="0"/>
        <v>20</v>
      </c>
      <c r="H29" s="4">
        <v>10</v>
      </c>
      <c r="I29" s="16"/>
      <c r="J29" s="18">
        <f t="shared" si="1"/>
        <v>0</v>
      </c>
      <c r="K29" s="28" t="str">
        <f t="shared" si="3"/>
        <v xml:space="preserve"> </v>
      </c>
      <c r="L29" s="75"/>
      <c r="M29" s="75"/>
      <c r="N29" s="76"/>
    </row>
    <row r="30" spans="2:14" ht="27.75" customHeight="1" x14ac:dyDescent="0.25">
      <c r="B30" s="70">
        <v>24</v>
      </c>
      <c r="C30" s="71" t="s">
        <v>39</v>
      </c>
      <c r="D30" s="72">
        <v>2</v>
      </c>
      <c r="E30" s="73" t="s">
        <v>38</v>
      </c>
      <c r="F30" s="74" t="s">
        <v>40</v>
      </c>
      <c r="G30" s="4">
        <f t="shared" si="0"/>
        <v>20</v>
      </c>
      <c r="H30" s="4">
        <v>10</v>
      </c>
      <c r="I30" s="15"/>
      <c r="J30" s="19">
        <f t="shared" si="1"/>
        <v>0</v>
      </c>
      <c r="K30" s="29" t="str">
        <f t="shared" si="3"/>
        <v xml:space="preserve"> </v>
      </c>
      <c r="L30" s="75"/>
      <c r="M30" s="75"/>
      <c r="N30" s="76"/>
    </row>
    <row r="31" spans="2:14" ht="30.75" customHeight="1" x14ac:dyDescent="0.25">
      <c r="B31" s="70">
        <v>25</v>
      </c>
      <c r="C31" s="71" t="s">
        <v>41</v>
      </c>
      <c r="D31" s="72">
        <v>2</v>
      </c>
      <c r="E31" s="73" t="s">
        <v>38</v>
      </c>
      <c r="F31" s="74" t="s">
        <v>42</v>
      </c>
      <c r="G31" s="4">
        <f t="shared" si="0"/>
        <v>50</v>
      </c>
      <c r="H31" s="4">
        <v>25</v>
      </c>
      <c r="I31" s="16"/>
      <c r="J31" s="18">
        <f t="shared" si="1"/>
        <v>0</v>
      </c>
      <c r="K31" s="28" t="str">
        <f t="shared" si="3"/>
        <v xml:space="preserve"> </v>
      </c>
      <c r="L31" s="75"/>
      <c r="M31" s="75"/>
      <c r="N31" s="76"/>
    </row>
    <row r="32" spans="2:14" ht="33.75" customHeight="1" x14ac:dyDescent="0.25">
      <c r="B32" s="70">
        <v>26</v>
      </c>
      <c r="C32" s="71" t="s">
        <v>43</v>
      </c>
      <c r="D32" s="72">
        <v>2</v>
      </c>
      <c r="E32" s="73" t="s">
        <v>38</v>
      </c>
      <c r="F32" s="74" t="s">
        <v>44</v>
      </c>
      <c r="G32" s="4">
        <f t="shared" si="0"/>
        <v>50</v>
      </c>
      <c r="H32" s="4">
        <v>25</v>
      </c>
      <c r="I32" s="16"/>
      <c r="J32" s="18">
        <f t="shared" si="1"/>
        <v>0</v>
      </c>
      <c r="K32" s="28" t="str">
        <f t="shared" si="3"/>
        <v xml:space="preserve"> </v>
      </c>
      <c r="L32" s="75"/>
      <c r="M32" s="75"/>
      <c r="N32" s="76"/>
    </row>
    <row r="33" spans="2:14" ht="44.25" customHeight="1" x14ac:dyDescent="0.25">
      <c r="B33" s="70">
        <v>27</v>
      </c>
      <c r="C33" s="71" t="s">
        <v>45</v>
      </c>
      <c r="D33" s="72">
        <v>50</v>
      </c>
      <c r="E33" s="73" t="s">
        <v>46</v>
      </c>
      <c r="F33" s="74" t="s">
        <v>97</v>
      </c>
      <c r="G33" s="4">
        <f t="shared" si="0"/>
        <v>925</v>
      </c>
      <c r="H33" s="4">
        <v>18.5</v>
      </c>
      <c r="I33" s="15"/>
      <c r="J33" s="19">
        <f t="shared" si="1"/>
        <v>0</v>
      </c>
      <c r="K33" s="29" t="str">
        <f t="shared" si="3"/>
        <v xml:space="preserve"> </v>
      </c>
      <c r="L33" s="75"/>
      <c r="M33" s="75"/>
      <c r="N33" s="76"/>
    </row>
    <row r="34" spans="2:14" ht="36.75" customHeight="1" x14ac:dyDescent="0.25">
      <c r="B34" s="70">
        <v>28</v>
      </c>
      <c r="C34" s="71" t="s">
        <v>47</v>
      </c>
      <c r="D34" s="72">
        <v>50</v>
      </c>
      <c r="E34" s="73" t="s">
        <v>46</v>
      </c>
      <c r="F34" s="74" t="s">
        <v>98</v>
      </c>
      <c r="G34" s="4">
        <f t="shared" si="0"/>
        <v>2400</v>
      </c>
      <c r="H34" s="4">
        <v>48</v>
      </c>
      <c r="I34" s="16"/>
      <c r="J34" s="18">
        <f t="shared" si="1"/>
        <v>0</v>
      </c>
      <c r="K34" s="28" t="str">
        <f t="shared" si="3"/>
        <v xml:space="preserve"> </v>
      </c>
      <c r="L34" s="75"/>
      <c r="M34" s="75"/>
      <c r="N34" s="76"/>
    </row>
    <row r="35" spans="2:14" ht="44.25" customHeight="1" x14ac:dyDescent="0.25">
      <c r="B35" s="70">
        <v>29</v>
      </c>
      <c r="C35" s="71" t="s">
        <v>48</v>
      </c>
      <c r="D35" s="72">
        <v>10</v>
      </c>
      <c r="E35" s="73" t="s">
        <v>18</v>
      </c>
      <c r="F35" s="74" t="s">
        <v>99</v>
      </c>
      <c r="G35" s="4">
        <f t="shared" si="0"/>
        <v>75</v>
      </c>
      <c r="H35" s="4">
        <v>7.5</v>
      </c>
      <c r="I35" s="16"/>
      <c r="J35" s="18">
        <f t="shared" si="1"/>
        <v>0</v>
      </c>
      <c r="K35" s="28" t="str">
        <f t="shared" si="3"/>
        <v xml:space="preserve"> </v>
      </c>
      <c r="L35" s="75"/>
      <c r="M35" s="75"/>
      <c r="N35" s="76"/>
    </row>
    <row r="36" spans="2:14" ht="41.25" customHeight="1" x14ac:dyDescent="0.25">
      <c r="B36" s="70">
        <v>30</v>
      </c>
      <c r="C36" s="71" t="s">
        <v>49</v>
      </c>
      <c r="D36" s="72">
        <v>2</v>
      </c>
      <c r="E36" s="73" t="s">
        <v>50</v>
      </c>
      <c r="F36" s="74" t="s">
        <v>100</v>
      </c>
      <c r="G36" s="4">
        <f t="shared" si="0"/>
        <v>2076</v>
      </c>
      <c r="H36" s="4">
        <v>1038</v>
      </c>
      <c r="I36" s="15"/>
      <c r="J36" s="19">
        <f t="shared" si="1"/>
        <v>0</v>
      </c>
      <c r="K36" s="29" t="str">
        <f t="shared" si="3"/>
        <v xml:space="preserve"> </v>
      </c>
      <c r="L36" s="75"/>
      <c r="M36" s="75"/>
      <c r="N36" s="76"/>
    </row>
    <row r="37" spans="2:14" ht="40.5" customHeight="1" x14ac:dyDescent="0.25">
      <c r="B37" s="70">
        <v>31</v>
      </c>
      <c r="C37" s="71" t="s">
        <v>51</v>
      </c>
      <c r="D37" s="72">
        <v>2</v>
      </c>
      <c r="E37" s="73" t="s">
        <v>18</v>
      </c>
      <c r="F37" s="74" t="s">
        <v>101</v>
      </c>
      <c r="G37" s="4">
        <f t="shared" si="0"/>
        <v>73</v>
      </c>
      <c r="H37" s="4">
        <v>36.5</v>
      </c>
      <c r="I37" s="16"/>
      <c r="J37" s="18">
        <f t="shared" si="1"/>
        <v>0</v>
      </c>
      <c r="K37" s="28" t="str">
        <f t="shared" si="3"/>
        <v xml:space="preserve"> </v>
      </c>
      <c r="L37" s="75"/>
      <c r="M37" s="75"/>
      <c r="N37" s="76"/>
    </row>
    <row r="38" spans="2:14" ht="67.5" customHeight="1" x14ac:dyDescent="0.25">
      <c r="B38" s="70">
        <v>32</v>
      </c>
      <c r="C38" s="71" t="s">
        <v>52</v>
      </c>
      <c r="D38" s="72">
        <v>1</v>
      </c>
      <c r="E38" s="73" t="s">
        <v>18</v>
      </c>
      <c r="F38" s="74" t="s">
        <v>102</v>
      </c>
      <c r="G38" s="4">
        <f t="shared" si="0"/>
        <v>43</v>
      </c>
      <c r="H38" s="4">
        <v>43</v>
      </c>
      <c r="I38" s="16"/>
      <c r="J38" s="18">
        <f t="shared" si="1"/>
        <v>0</v>
      </c>
      <c r="K38" s="28" t="str">
        <f t="shared" si="3"/>
        <v xml:space="preserve"> </v>
      </c>
      <c r="L38" s="75"/>
      <c r="M38" s="75"/>
      <c r="N38" s="76"/>
    </row>
    <row r="39" spans="2:14" ht="32.25" customHeight="1" x14ac:dyDescent="0.25">
      <c r="B39" s="70">
        <v>33</v>
      </c>
      <c r="C39" s="71" t="s">
        <v>53</v>
      </c>
      <c r="D39" s="72">
        <v>20</v>
      </c>
      <c r="E39" s="73" t="s">
        <v>18</v>
      </c>
      <c r="F39" s="74" t="s">
        <v>103</v>
      </c>
      <c r="G39" s="4">
        <f t="shared" si="0"/>
        <v>240</v>
      </c>
      <c r="H39" s="4">
        <v>12</v>
      </c>
      <c r="I39" s="15"/>
      <c r="J39" s="19">
        <f t="shared" ref="J39:J45" si="4">D39*I39</f>
        <v>0</v>
      </c>
      <c r="K39" s="29" t="str">
        <f t="shared" si="3"/>
        <v xml:space="preserve"> </v>
      </c>
      <c r="L39" s="75"/>
      <c r="M39" s="75"/>
      <c r="N39" s="76"/>
    </row>
    <row r="40" spans="2:14" ht="25.5" customHeight="1" x14ac:dyDescent="0.25">
      <c r="B40" s="70">
        <v>34</v>
      </c>
      <c r="C40" s="71" t="s">
        <v>54</v>
      </c>
      <c r="D40" s="72">
        <v>1</v>
      </c>
      <c r="E40" s="73" t="s">
        <v>18</v>
      </c>
      <c r="F40" s="74" t="s">
        <v>104</v>
      </c>
      <c r="G40" s="4">
        <f t="shared" si="0"/>
        <v>11</v>
      </c>
      <c r="H40" s="4">
        <v>11</v>
      </c>
      <c r="I40" s="16"/>
      <c r="J40" s="18">
        <f t="shared" si="4"/>
        <v>0</v>
      </c>
      <c r="K40" s="28" t="str">
        <f t="shared" si="3"/>
        <v xml:space="preserve"> </v>
      </c>
      <c r="L40" s="75"/>
      <c r="M40" s="75"/>
      <c r="N40" s="76"/>
    </row>
    <row r="41" spans="2:14" ht="35.25" customHeight="1" x14ac:dyDescent="0.25">
      <c r="B41" s="70">
        <v>35</v>
      </c>
      <c r="C41" s="71" t="s">
        <v>55</v>
      </c>
      <c r="D41" s="72">
        <v>50</v>
      </c>
      <c r="E41" s="73" t="s">
        <v>18</v>
      </c>
      <c r="F41" s="74" t="s">
        <v>56</v>
      </c>
      <c r="G41" s="4">
        <f t="shared" si="0"/>
        <v>350</v>
      </c>
      <c r="H41" s="4">
        <v>7</v>
      </c>
      <c r="I41" s="16"/>
      <c r="J41" s="18">
        <f t="shared" si="4"/>
        <v>0</v>
      </c>
      <c r="K41" s="28" t="str">
        <f t="shared" si="3"/>
        <v xml:space="preserve"> </v>
      </c>
      <c r="L41" s="75"/>
      <c r="M41" s="75"/>
      <c r="N41" s="76"/>
    </row>
    <row r="42" spans="2:14" ht="32.25" customHeight="1" x14ac:dyDescent="0.25">
      <c r="B42" s="70">
        <v>36</v>
      </c>
      <c r="C42" s="71" t="s">
        <v>57</v>
      </c>
      <c r="D42" s="72">
        <v>50</v>
      </c>
      <c r="E42" s="73" t="s">
        <v>25</v>
      </c>
      <c r="F42" s="74" t="s">
        <v>105</v>
      </c>
      <c r="G42" s="4">
        <f t="shared" si="0"/>
        <v>500</v>
      </c>
      <c r="H42" s="4">
        <v>10</v>
      </c>
      <c r="I42" s="15"/>
      <c r="J42" s="19">
        <f t="shared" si="4"/>
        <v>0</v>
      </c>
      <c r="K42" s="29" t="str">
        <f t="shared" si="3"/>
        <v xml:space="preserve"> </v>
      </c>
      <c r="L42" s="75"/>
      <c r="M42" s="75"/>
      <c r="N42" s="76"/>
    </row>
    <row r="43" spans="2:14" ht="25.5" customHeight="1" x14ac:dyDescent="0.25">
      <c r="B43" s="70">
        <v>37</v>
      </c>
      <c r="C43" s="71" t="s">
        <v>58</v>
      </c>
      <c r="D43" s="72">
        <v>20</v>
      </c>
      <c r="E43" s="73" t="s">
        <v>18</v>
      </c>
      <c r="F43" s="74" t="s">
        <v>106</v>
      </c>
      <c r="G43" s="4">
        <f t="shared" si="0"/>
        <v>180</v>
      </c>
      <c r="H43" s="4">
        <v>9</v>
      </c>
      <c r="I43" s="16"/>
      <c r="J43" s="18">
        <f t="shared" si="4"/>
        <v>0</v>
      </c>
      <c r="K43" s="28" t="str">
        <f t="shared" si="3"/>
        <v xml:space="preserve"> </v>
      </c>
      <c r="L43" s="75"/>
      <c r="M43" s="75"/>
      <c r="N43" s="76"/>
    </row>
    <row r="44" spans="2:14" ht="25.5" customHeight="1" x14ac:dyDescent="0.25">
      <c r="B44" s="70">
        <v>38</v>
      </c>
      <c r="C44" s="71" t="s">
        <v>59</v>
      </c>
      <c r="D44" s="72">
        <v>1</v>
      </c>
      <c r="E44" s="73" t="s">
        <v>18</v>
      </c>
      <c r="F44" s="74" t="s">
        <v>60</v>
      </c>
      <c r="G44" s="4">
        <f t="shared" si="0"/>
        <v>89</v>
      </c>
      <c r="H44" s="4">
        <v>89</v>
      </c>
      <c r="I44" s="16"/>
      <c r="J44" s="18">
        <f t="shared" si="4"/>
        <v>0</v>
      </c>
      <c r="K44" s="28" t="str">
        <f t="shared" si="3"/>
        <v xml:space="preserve"> </v>
      </c>
      <c r="L44" s="75"/>
      <c r="M44" s="75"/>
      <c r="N44" s="76"/>
    </row>
    <row r="45" spans="2:14" ht="36" customHeight="1" thickBot="1" x14ac:dyDescent="0.3">
      <c r="B45" s="78">
        <v>39</v>
      </c>
      <c r="C45" s="79" t="s">
        <v>61</v>
      </c>
      <c r="D45" s="80">
        <v>1</v>
      </c>
      <c r="E45" s="81" t="s">
        <v>18</v>
      </c>
      <c r="F45" s="82" t="s">
        <v>62</v>
      </c>
      <c r="G45" s="35">
        <f t="shared" si="0"/>
        <v>29</v>
      </c>
      <c r="H45" s="35">
        <v>29</v>
      </c>
      <c r="I45" s="36"/>
      <c r="J45" s="37">
        <f t="shared" si="4"/>
        <v>0</v>
      </c>
      <c r="K45" s="38" t="str">
        <f t="shared" si="3"/>
        <v xml:space="preserve"> </v>
      </c>
      <c r="L45" s="75"/>
      <c r="M45" s="75"/>
      <c r="N45" s="76"/>
    </row>
    <row r="46" spans="2:14" ht="53.25" customHeight="1" x14ac:dyDescent="0.25">
      <c r="B46" s="83">
        <v>40</v>
      </c>
      <c r="C46" s="84" t="s">
        <v>13</v>
      </c>
      <c r="D46" s="85">
        <v>1280</v>
      </c>
      <c r="E46" s="86" t="s">
        <v>14</v>
      </c>
      <c r="F46" s="87" t="s">
        <v>74</v>
      </c>
      <c r="G46" s="39">
        <f t="shared" si="0"/>
        <v>16000</v>
      </c>
      <c r="H46" s="39">
        <v>12.5</v>
      </c>
      <c r="I46" s="40"/>
      <c r="J46" s="41">
        <f t="shared" ref="J46:J86" si="5">D46*I46</f>
        <v>0</v>
      </c>
      <c r="K46" s="42" t="str">
        <f t="shared" ref="K46:K86" si="6">IF(ISNUMBER(I46), IF(I46&gt;H46,"NEVYHOVUJE","VYHOVUJE")," ")</f>
        <v xml:space="preserve"> </v>
      </c>
      <c r="L46" s="88" t="s">
        <v>69</v>
      </c>
      <c r="M46" s="88" t="s">
        <v>128</v>
      </c>
      <c r="N46" s="89" t="s">
        <v>168</v>
      </c>
    </row>
    <row r="47" spans="2:14" ht="60" customHeight="1" x14ac:dyDescent="0.25">
      <c r="B47" s="70">
        <v>41</v>
      </c>
      <c r="C47" s="71" t="s">
        <v>107</v>
      </c>
      <c r="D47" s="72">
        <v>576</v>
      </c>
      <c r="E47" s="73" t="s">
        <v>16</v>
      </c>
      <c r="F47" s="74" t="s">
        <v>129</v>
      </c>
      <c r="G47" s="4">
        <f t="shared" si="0"/>
        <v>17280</v>
      </c>
      <c r="H47" s="4">
        <v>30</v>
      </c>
      <c r="I47" s="15"/>
      <c r="J47" s="19">
        <f t="shared" si="5"/>
        <v>0</v>
      </c>
      <c r="K47" s="29" t="str">
        <f t="shared" si="6"/>
        <v xml:space="preserve"> </v>
      </c>
      <c r="L47" s="75"/>
      <c r="M47" s="75"/>
      <c r="N47" s="76"/>
    </row>
    <row r="48" spans="2:14" ht="55.5" customHeight="1" x14ac:dyDescent="0.25">
      <c r="B48" s="70">
        <v>42</v>
      </c>
      <c r="C48" s="71" t="s">
        <v>17</v>
      </c>
      <c r="D48" s="72">
        <v>30</v>
      </c>
      <c r="E48" s="73" t="s">
        <v>18</v>
      </c>
      <c r="F48" s="74" t="s">
        <v>130</v>
      </c>
      <c r="G48" s="4">
        <f t="shared" si="0"/>
        <v>1260</v>
      </c>
      <c r="H48" s="4">
        <v>42</v>
      </c>
      <c r="I48" s="15"/>
      <c r="J48" s="19">
        <f t="shared" si="5"/>
        <v>0</v>
      </c>
      <c r="K48" s="29" t="str">
        <f t="shared" si="6"/>
        <v xml:space="preserve"> </v>
      </c>
      <c r="L48" s="75"/>
      <c r="M48" s="75"/>
      <c r="N48" s="76"/>
    </row>
    <row r="49" spans="2:14" ht="36" customHeight="1" x14ac:dyDescent="0.25">
      <c r="B49" s="70">
        <v>43</v>
      </c>
      <c r="C49" s="71" t="s">
        <v>108</v>
      </c>
      <c r="D49" s="72">
        <v>15</v>
      </c>
      <c r="E49" s="73" t="s">
        <v>18</v>
      </c>
      <c r="F49" s="74" t="s">
        <v>131</v>
      </c>
      <c r="G49" s="4">
        <f t="shared" si="0"/>
        <v>3000</v>
      </c>
      <c r="H49" s="4">
        <v>200</v>
      </c>
      <c r="I49" s="15"/>
      <c r="J49" s="19">
        <f t="shared" si="5"/>
        <v>0</v>
      </c>
      <c r="K49" s="29" t="str">
        <f t="shared" si="6"/>
        <v xml:space="preserve"> </v>
      </c>
      <c r="L49" s="75"/>
      <c r="M49" s="75"/>
      <c r="N49" s="76"/>
    </row>
    <row r="50" spans="2:14" ht="71.25" customHeight="1" x14ac:dyDescent="0.25">
      <c r="B50" s="70">
        <v>44</v>
      </c>
      <c r="C50" s="77" t="s">
        <v>109</v>
      </c>
      <c r="D50" s="72">
        <v>2</v>
      </c>
      <c r="E50" s="73" t="s">
        <v>18</v>
      </c>
      <c r="F50" s="74" t="s">
        <v>132</v>
      </c>
      <c r="G50" s="4">
        <f t="shared" si="0"/>
        <v>324</v>
      </c>
      <c r="H50" s="4">
        <v>162</v>
      </c>
      <c r="I50" s="15"/>
      <c r="J50" s="19">
        <f t="shared" si="5"/>
        <v>0</v>
      </c>
      <c r="K50" s="29" t="str">
        <f t="shared" si="6"/>
        <v xml:space="preserve"> </v>
      </c>
      <c r="L50" s="75"/>
      <c r="M50" s="75"/>
      <c r="N50" s="76"/>
    </row>
    <row r="51" spans="2:14" ht="45" customHeight="1" x14ac:dyDescent="0.25">
      <c r="B51" s="70">
        <v>45</v>
      </c>
      <c r="C51" s="71" t="s">
        <v>110</v>
      </c>
      <c r="D51" s="72">
        <v>3</v>
      </c>
      <c r="E51" s="73" t="s">
        <v>18</v>
      </c>
      <c r="F51" s="74" t="s">
        <v>133</v>
      </c>
      <c r="G51" s="4">
        <f t="shared" si="0"/>
        <v>774</v>
      </c>
      <c r="H51" s="4">
        <v>258</v>
      </c>
      <c r="I51" s="15"/>
      <c r="J51" s="19">
        <f t="shared" si="5"/>
        <v>0</v>
      </c>
      <c r="K51" s="29" t="str">
        <f t="shared" si="6"/>
        <v xml:space="preserve"> </v>
      </c>
      <c r="L51" s="75"/>
      <c r="M51" s="75"/>
      <c r="N51" s="76"/>
    </row>
    <row r="52" spans="2:14" ht="55.5" customHeight="1" x14ac:dyDescent="0.25">
      <c r="B52" s="70">
        <v>46</v>
      </c>
      <c r="C52" s="71" t="s">
        <v>19</v>
      </c>
      <c r="D52" s="72">
        <v>45</v>
      </c>
      <c r="E52" s="73" t="s">
        <v>18</v>
      </c>
      <c r="F52" s="74" t="s">
        <v>134</v>
      </c>
      <c r="G52" s="4">
        <f t="shared" si="0"/>
        <v>900</v>
      </c>
      <c r="H52" s="4">
        <v>20</v>
      </c>
      <c r="I52" s="15"/>
      <c r="J52" s="19">
        <f t="shared" si="5"/>
        <v>0</v>
      </c>
      <c r="K52" s="29" t="str">
        <f t="shared" si="6"/>
        <v xml:space="preserve"> </v>
      </c>
      <c r="L52" s="75"/>
      <c r="M52" s="75"/>
      <c r="N52" s="76"/>
    </row>
    <row r="53" spans="2:14" ht="79.5" customHeight="1" x14ac:dyDescent="0.25">
      <c r="B53" s="70">
        <v>47</v>
      </c>
      <c r="C53" s="71" t="s">
        <v>20</v>
      </c>
      <c r="D53" s="72">
        <v>30</v>
      </c>
      <c r="E53" s="73" t="s">
        <v>18</v>
      </c>
      <c r="F53" s="74" t="s">
        <v>135</v>
      </c>
      <c r="G53" s="4">
        <f t="shared" si="0"/>
        <v>1140</v>
      </c>
      <c r="H53" s="4">
        <v>38</v>
      </c>
      <c r="I53" s="15"/>
      <c r="J53" s="19">
        <f t="shared" si="5"/>
        <v>0</v>
      </c>
      <c r="K53" s="29" t="str">
        <f t="shared" si="6"/>
        <v xml:space="preserve"> </v>
      </c>
      <c r="L53" s="75"/>
      <c r="M53" s="75"/>
      <c r="N53" s="76"/>
    </row>
    <row r="54" spans="2:14" ht="71.25" customHeight="1" x14ac:dyDescent="0.25">
      <c r="B54" s="70">
        <v>48</v>
      </c>
      <c r="C54" s="71" t="s">
        <v>137</v>
      </c>
      <c r="D54" s="72">
        <v>20</v>
      </c>
      <c r="E54" s="73" t="s">
        <v>18</v>
      </c>
      <c r="F54" s="74" t="s">
        <v>136</v>
      </c>
      <c r="G54" s="4">
        <f t="shared" si="0"/>
        <v>300</v>
      </c>
      <c r="H54" s="4">
        <v>15</v>
      </c>
      <c r="I54" s="15"/>
      <c r="J54" s="19">
        <f t="shared" si="5"/>
        <v>0</v>
      </c>
      <c r="K54" s="29" t="str">
        <f t="shared" si="6"/>
        <v xml:space="preserve"> </v>
      </c>
      <c r="L54" s="75"/>
      <c r="M54" s="75"/>
      <c r="N54" s="76"/>
    </row>
    <row r="55" spans="2:14" ht="57" customHeight="1" x14ac:dyDescent="0.25">
      <c r="B55" s="70">
        <v>49</v>
      </c>
      <c r="C55" s="71" t="s">
        <v>22</v>
      </c>
      <c r="D55" s="72">
        <v>20</v>
      </c>
      <c r="E55" s="73" t="s">
        <v>18</v>
      </c>
      <c r="F55" s="74" t="s">
        <v>138</v>
      </c>
      <c r="G55" s="4">
        <f t="shared" si="0"/>
        <v>600</v>
      </c>
      <c r="H55" s="4">
        <v>30</v>
      </c>
      <c r="I55" s="15"/>
      <c r="J55" s="19">
        <f t="shared" si="5"/>
        <v>0</v>
      </c>
      <c r="K55" s="29" t="str">
        <f t="shared" si="6"/>
        <v xml:space="preserve"> </v>
      </c>
      <c r="L55" s="75"/>
      <c r="M55" s="75"/>
      <c r="N55" s="76"/>
    </row>
    <row r="56" spans="2:14" ht="46.5" customHeight="1" x14ac:dyDescent="0.25">
      <c r="B56" s="70">
        <v>50</v>
      </c>
      <c r="C56" s="71" t="s">
        <v>22</v>
      </c>
      <c r="D56" s="72">
        <v>30</v>
      </c>
      <c r="E56" s="73" t="s">
        <v>18</v>
      </c>
      <c r="F56" s="74" t="s">
        <v>139</v>
      </c>
      <c r="G56" s="4">
        <f t="shared" si="0"/>
        <v>900</v>
      </c>
      <c r="H56" s="4">
        <v>30</v>
      </c>
      <c r="I56" s="15"/>
      <c r="J56" s="19">
        <f t="shared" si="5"/>
        <v>0</v>
      </c>
      <c r="K56" s="29" t="str">
        <f t="shared" si="6"/>
        <v xml:space="preserve"> </v>
      </c>
      <c r="L56" s="75"/>
      <c r="M56" s="75"/>
      <c r="N56" s="76"/>
    </row>
    <row r="57" spans="2:14" ht="53.25" customHeight="1" x14ac:dyDescent="0.25">
      <c r="B57" s="70">
        <v>51</v>
      </c>
      <c r="C57" s="71" t="s">
        <v>24</v>
      </c>
      <c r="D57" s="72">
        <v>40</v>
      </c>
      <c r="E57" s="73" t="s">
        <v>18</v>
      </c>
      <c r="F57" s="74" t="s">
        <v>140</v>
      </c>
      <c r="G57" s="4">
        <f t="shared" si="0"/>
        <v>1400</v>
      </c>
      <c r="H57" s="4">
        <v>35</v>
      </c>
      <c r="I57" s="15"/>
      <c r="J57" s="19">
        <f t="shared" si="5"/>
        <v>0</v>
      </c>
      <c r="K57" s="29" t="str">
        <f t="shared" si="6"/>
        <v xml:space="preserve"> </v>
      </c>
      <c r="L57" s="75"/>
      <c r="M57" s="75"/>
      <c r="N57" s="76"/>
    </row>
    <row r="58" spans="2:14" ht="53.25" customHeight="1" x14ac:dyDescent="0.25">
      <c r="B58" s="70">
        <v>52</v>
      </c>
      <c r="C58" s="71" t="s">
        <v>24</v>
      </c>
      <c r="D58" s="72">
        <v>30</v>
      </c>
      <c r="E58" s="73" t="s">
        <v>18</v>
      </c>
      <c r="F58" s="74" t="s">
        <v>141</v>
      </c>
      <c r="G58" s="4">
        <f t="shared" si="0"/>
        <v>480</v>
      </c>
      <c r="H58" s="4">
        <v>16</v>
      </c>
      <c r="I58" s="15"/>
      <c r="J58" s="19">
        <f t="shared" si="5"/>
        <v>0</v>
      </c>
      <c r="K58" s="29" t="str">
        <f t="shared" si="6"/>
        <v xml:space="preserve"> </v>
      </c>
      <c r="L58" s="75"/>
      <c r="M58" s="75"/>
      <c r="N58" s="76"/>
    </row>
    <row r="59" spans="2:14" ht="36" customHeight="1" x14ac:dyDescent="0.25">
      <c r="B59" s="70">
        <v>53</v>
      </c>
      <c r="C59" s="71" t="s">
        <v>112</v>
      </c>
      <c r="D59" s="72">
        <v>10</v>
      </c>
      <c r="E59" s="73" t="s">
        <v>18</v>
      </c>
      <c r="F59" s="74" t="s">
        <v>142</v>
      </c>
      <c r="G59" s="4">
        <f t="shared" si="0"/>
        <v>310</v>
      </c>
      <c r="H59" s="4">
        <v>31</v>
      </c>
      <c r="I59" s="15"/>
      <c r="J59" s="19">
        <f t="shared" si="5"/>
        <v>0</v>
      </c>
      <c r="K59" s="29" t="str">
        <f t="shared" si="6"/>
        <v xml:space="preserve"> </v>
      </c>
      <c r="L59" s="75"/>
      <c r="M59" s="75"/>
      <c r="N59" s="76"/>
    </row>
    <row r="60" spans="2:14" ht="36" customHeight="1" x14ac:dyDescent="0.25">
      <c r="B60" s="70">
        <v>54</v>
      </c>
      <c r="C60" s="71" t="s">
        <v>112</v>
      </c>
      <c r="D60" s="72">
        <v>12</v>
      </c>
      <c r="E60" s="73" t="s">
        <v>18</v>
      </c>
      <c r="F60" s="74" t="s">
        <v>113</v>
      </c>
      <c r="G60" s="4">
        <f t="shared" si="0"/>
        <v>168</v>
      </c>
      <c r="H60" s="4">
        <v>14</v>
      </c>
      <c r="I60" s="15"/>
      <c r="J60" s="19">
        <f t="shared" si="5"/>
        <v>0</v>
      </c>
      <c r="K60" s="29" t="str">
        <f t="shared" si="6"/>
        <v xml:space="preserve"> </v>
      </c>
      <c r="L60" s="75"/>
      <c r="M60" s="75"/>
      <c r="N60" s="76"/>
    </row>
    <row r="61" spans="2:14" ht="53.25" customHeight="1" x14ac:dyDescent="0.25">
      <c r="B61" s="70">
        <v>55</v>
      </c>
      <c r="C61" s="71" t="s">
        <v>27</v>
      </c>
      <c r="D61" s="72">
        <v>15</v>
      </c>
      <c r="E61" s="73" t="s">
        <v>18</v>
      </c>
      <c r="F61" s="74" t="s">
        <v>143</v>
      </c>
      <c r="G61" s="4">
        <f t="shared" si="0"/>
        <v>1050</v>
      </c>
      <c r="H61" s="4">
        <v>70</v>
      </c>
      <c r="I61" s="15"/>
      <c r="J61" s="19">
        <f t="shared" si="5"/>
        <v>0</v>
      </c>
      <c r="K61" s="29" t="str">
        <f t="shared" si="6"/>
        <v xml:space="preserve"> </v>
      </c>
      <c r="L61" s="75"/>
      <c r="M61" s="75"/>
      <c r="N61" s="76"/>
    </row>
    <row r="62" spans="2:14" ht="36" customHeight="1" x14ac:dyDescent="0.25">
      <c r="B62" s="70">
        <v>56</v>
      </c>
      <c r="C62" s="71" t="s">
        <v>28</v>
      </c>
      <c r="D62" s="72">
        <v>15</v>
      </c>
      <c r="E62" s="73" t="s">
        <v>18</v>
      </c>
      <c r="F62" s="74" t="s">
        <v>63</v>
      </c>
      <c r="G62" s="4">
        <f t="shared" si="0"/>
        <v>300</v>
      </c>
      <c r="H62" s="4">
        <v>20</v>
      </c>
      <c r="I62" s="15"/>
      <c r="J62" s="19">
        <f t="shared" si="5"/>
        <v>0</v>
      </c>
      <c r="K62" s="29" t="str">
        <f t="shared" si="6"/>
        <v xml:space="preserve"> </v>
      </c>
      <c r="L62" s="75"/>
      <c r="M62" s="75"/>
      <c r="N62" s="76"/>
    </row>
    <row r="63" spans="2:14" ht="36" customHeight="1" x14ac:dyDescent="0.25">
      <c r="B63" s="70">
        <v>57</v>
      </c>
      <c r="C63" s="71" t="s">
        <v>28</v>
      </c>
      <c r="D63" s="72">
        <v>15</v>
      </c>
      <c r="E63" s="73" t="s">
        <v>18</v>
      </c>
      <c r="F63" s="74" t="s">
        <v>114</v>
      </c>
      <c r="G63" s="4">
        <f t="shared" si="0"/>
        <v>300</v>
      </c>
      <c r="H63" s="4">
        <v>20</v>
      </c>
      <c r="I63" s="15"/>
      <c r="J63" s="19">
        <f t="shared" si="5"/>
        <v>0</v>
      </c>
      <c r="K63" s="29" t="str">
        <f t="shared" si="6"/>
        <v xml:space="preserve"> </v>
      </c>
      <c r="L63" s="75"/>
      <c r="M63" s="75"/>
      <c r="N63" s="76"/>
    </row>
    <row r="64" spans="2:14" ht="36" customHeight="1" x14ac:dyDescent="0.25">
      <c r="B64" s="70">
        <v>58</v>
      </c>
      <c r="C64" s="71" t="s">
        <v>28</v>
      </c>
      <c r="D64" s="72">
        <v>15</v>
      </c>
      <c r="E64" s="73" t="s">
        <v>18</v>
      </c>
      <c r="F64" s="74" t="s">
        <v>115</v>
      </c>
      <c r="G64" s="4">
        <f t="shared" si="0"/>
        <v>300</v>
      </c>
      <c r="H64" s="4">
        <v>20</v>
      </c>
      <c r="I64" s="15"/>
      <c r="J64" s="19">
        <f t="shared" si="5"/>
        <v>0</v>
      </c>
      <c r="K64" s="29" t="str">
        <f t="shared" si="6"/>
        <v xml:space="preserve"> </v>
      </c>
      <c r="L64" s="75"/>
      <c r="M64" s="75"/>
      <c r="N64" s="76"/>
    </row>
    <row r="65" spans="2:14" ht="51" customHeight="1" x14ac:dyDescent="0.25">
      <c r="B65" s="70">
        <v>59</v>
      </c>
      <c r="C65" s="71" t="s">
        <v>116</v>
      </c>
      <c r="D65" s="72">
        <v>1</v>
      </c>
      <c r="E65" s="73" t="s">
        <v>18</v>
      </c>
      <c r="F65" s="74" t="s">
        <v>144</v>
      </c>
      <c r="G65" s="4">
        <f t="shared" si="0"/>
        <v>374</v>
      </c>
      <c r="H65" s="4">
        <v>374</v>
      </c>
      <c r="I65" s="15"/>
      <c r="J65" s="19">
        <f t="shared" si="5"/>
        <v>0</v>
      </c>
      <c r="K65" s="29" t="str">
        <f t="shared" si="6"/>
        <v xml:space="preserve"> </v>
      </c>
      <c r="L65" s="75"/>
      <c r="M65" s="75"/>
      <c r="N65" s="76"/>
    </row>
    <row r="66" spans="2:14" ht="55.5" customHeight="1" x14ac:dyDescent="0.25">
      <c r="B66" s="70">
        <v>60</v>
      </c>
      <c r="C66" s="71" t="s">
        <v>29</v>
      </c>
      <c r="D66" s="72">
        <v>5</v>
      </c>
      <c r="E66" s="73" t="s">
        <v>18</v>
      </c>
      <c r="F66" s="74" t="s">
        <v>86</v>
      </c>
      <c r="G66" s="4">
        <f t="shared" si="0"/>
        <v>310</v>
      </c>
      <c r="H66" s="4">
        <v>62</v>
      </c>
      <c r="I66" s="15"/>
      <c r="J66" s="19">
        <f t="shared" si="5"/>
        <v>0</v>
      </c>
      <c r="K66" s="29" t="str">
        <f t="shared" si="6"/>
        <v xml:space="preserve"> </v>
      </c>
      <c r="L66" s="75"/>
      <c r="M66" s="75"/>
      <c r="N66" s="76"/>
    </row>
    <row r="67" spans="2:14" ht="81" customHeight="1" x14ac:dyDescent="0.25">
      <c r="B67" s="70">
        <v>61</v>
      </c>
      <c r="C67" s="71" t="s">
        <v>30</v>
      </c>
      <c r="D67" s="72">
        <v>10</v>
      </c>
      <c r="E67" s="73" t="s">
        <v>18</v>
      </c>
      <c r="F67" s="74" t="s">
        <v>85</v>
      </c>
      <c r="G67" s="4">
        <f t="shared" si="0"/>
        <v>700</v>
      </c>
      <c r="H67" s="4">
        <v>70</v>
      </c>
      <c r="I67" s="15"/>
      <c r="J67" s="19">
        <f t="shared" si="5"/>
        <v>0</v>
      </c>
      <c r="K67" s="29" t="str">
        <f t="shared" si="6"/>
        <v xml:space="preserve"> </v>
      </c>
      <c r="L67" s="75"/>
      <c r="M67" s="75"/>
      <c r="N67" s="76"/>
    </row>
    <row r="68" spans="2:14" ht="41.25" customHeight="1" x14ac:dyDescent="0.25">
      <c r="B68" s="70">
        <v>62</v>
      </c>
      <c r="C68" s="71" t="s">
        <v>32</v>
      </c>
      <c r="D68" s="72">
        <v>12</v>
      </c>
      <c r="E68" s="73" t="s">
        <v>18</v>
      </c>
      <c r="F68" s="74" t="s">
        <v>83</v>
      </c>
      <c r="G68" s="4">
        <f t="shared" si="0"/>
        <v>888</v>
      </c>
      <c r="H68" s="4">
        <v>74</v>
      </c>
      <c r="I68" s="15"/>
      <c r="J68" s="19">
        <f t="shared" si="5"/>
        <v>0</v>
      </c>
      <c r="K68" s="29" t="str">
        <f t="shared" si="6"/>
        <v xml:space="preserve"> </v>
      </c>
      <c r="L68" s="75"/>
      <c r="M68" s="75"/>
      <c r="N68" s="76"/>
    </row>
    <row r="69" spans="2:14" ht="49.5" customHeight="1" x14ac:dyDescent="0.25">
      <c r="B69" s="70">
        <v>63</v>
      </c>
      <c r="C69" s="71" t="s">
        <v>32</v>
      </c>
      <c r="D69" s="72">
        <v>12</v>
      </c>
      <c r="E69" s="73" t="s">
        <v>18</v>
      </c>
      <c r="F69" s="74" t="s">
        <v>145</v>
      </c>
      <c r="G69" s="4">
        <f t="shared" si="0"/>
        <v>852</v>
      </c>
      <c r="H69" s="4">
        <v>71</v>
      </c>
      <c r="I69" s="15"/>
      <c r="J69" s="19">
        <f t="shared" si="5"/>
        <v>0</v>
      </c>
      <c r="K69" s="29" t="str">
        <f t="shared" si="6"/>
        <v xml:space="preserve"> </v>
      </c>
      <c r="L69" s="75"/>
      <c r="M69" s="75"/>
      <c r="N69" s="76"/>
    </row>
    <row r="70" spans="2:14" ht="36" customHeight="1" x14ac:dyDescent="0.25">
      <c r="B70" s="70">
        <v>64</v>
      </c>
      <c r="C70" s="71" t="s">
        <v>117</v>
      </c>
      <c r="D70" s="72">
        <v>4</v>
      </c>
      <c r="E70" s="73" t="s">
        <v>25</v>
      </c>
      <c r="F70" s="74" t="s">
        <v>146</v>
      </c>
      <c r="G70" s="4">
        <f t="shared" si="0"/>
        <v>280</v>
      </c>
      <c r="H70" s="4">
        <v>70</v>
      </c>
      <c r="I70" s="15"/>
      <c r="J70" s="19">
        <f t="shared" si="5"/>
        <v>0</v>
      </c>
      <c r="K70" s="29" t="str">
        <f t="shared" si="6"/>
        <v xml:space="preserve"> </v>
      </c>
      <c r="L70" s="75"/>
      <c r="M70" s="75"/>
      <c r="N70" s="76"/>
    </row>
    <row r="71" spans="2:14" ht="36" customHeight="1" x14ac:dyDescent="0.25">
      <c r="B71" s="70">
        <v>65</v>
      </c>
      <c r="C71" s="71" t="s">
        <v>36</v>
      </c>
      <c r="D71" s="72">
        <v>4</v>
      </c>
      <c r="E71" s="73" t="s">
        <v>25</v>
      </c>
      <c r="F71" s="74" t="s">
        <v>95</v>
      </c>
      <c r="G71" s="4">
        <f t="shared" ref="G71:G132" si="7">D71*H71</f>
        <v>280</v>
      </c>
      <c r="H71" s="4">
        <v>70</v>
      </c>
      <c r="I71" s="15"/>
      <c r="J71" s="19">
        <f t="shared" si="5"/>
        <v>0</v>
      </c>
      <c r="K71" s="29" t="str">
        <f t="shared" si="6"/>
        <v xml:space="preserve"> </v>
      </c>
      <c r="L71" s="75"/>
      <c r="M71" s="75"/>
      <c r="N71" s="76"/>
    </row>
    <row r="72" spans="2:14" ht="36" customHeight="1" x14ac:dyDescent="0.25">
      <c r="B72" s="70">
        <v>66</v>
      </c>
      <c r="C72" s="71" t="s">
        <v>118</v>
      </c>
      <c r="D72" s="72">
        <v>4</v>
      </c>
      <c r="E72" s="73" t="s">
        <v>25</v>
      </c>
      <c r="F72" s="74" t="s">
        <v>147</v>
      </c>
      <c r="G72" s="4">
        <f t="shared" si="7"/>
        <v>280</v>
      </c>
      <c r="H72" s="4">
        <v>70</v>
      </c>
      <c r="I72" s="15"/>
      <c r="J72" s="19">
        <f t="shared" si="5"/>
        <v>0</v>
      </c>
      <c r="K72" s="29" t="str">
        <f t="shared" si="6"/>
        <v xml:space="preserve"> </v>
      </c>
      <c r="L72" s="75"/>
      <c r="M72" s="75"/>
      <c r="N72" s="76"/>
    </row>
    <row r="73" spans="2:14" ht="36" customHeight="1" x14ac:dyDescent="0.25">
      <c r="B73" s="70">
        <v>67</v>
      </c>
      <c r="C73" s="71" t="s">
        <v>119</v>
      </c>
      <c r="D73" s="72">
        <v>20</v>
      </c>
      <c r="E73" s="73" t="s">
        <v>46</v>
      </c>
      <c r="F73" s="74" t="s">
        <v>148</v>
      </c>
      <c r="G73" s="4">
        <f t="shared" si="7"/>
        <v>400</v>
      </c>
      <c r="H73" s="4">
        <v>20</v>
      </c>
      <c r="I73" s="15"/>
      <c r="J73" s="19">
        <f t="shared" si="5"/>
        <v>0</v>
      </c>
      <c r="K73" s="29" t="str">
        <f t="shared" si="6"/>
        <v xml:space="preserve"> </v>
      </c>
      <c r="L73" s="75"/>
      <c r="M73" s="75"/>
      <c r="N73" s="76"/>
    </row>
    <row r="74" spans="2:14" ht="36" customHeight="1" x14ac:dyDescent="0.25">
      <c r="B74" s="70">
        <v>68</v>
      </c>
      <c r="C74" s="71" t="s">
        <v>119</v>
      </c>
      <c r="D74" s="72">
        <v>20</v>
      </c>
      <c r="E74" s="73" t="s">
        <v>46</v>
      </c>
      <c r="F74" s="74" t="s">
        <v>149</v>
      </c>
      <c r="G74" s="4">
        <f t="shared" si="7"/>
        <v>500</v>
      </c>
      <c r="H74" s="4">
        <v>25</v>
      </c>
      <c r="I74" s="15"/>
      <c r="J74" s="19">
        <f t="shared" si="5"/>
        <v>0</v>
      </c>
      <c r="K74" s="29" t="str">
        <f t="shared" si="6"/>
        <v xml:space="preserve"> </v>
      </c>
      <c r="L74" s="75"/>
      <c r="M74" s="75"/>
      <c r="N74" s="76"/>
    </row>
    <row r="75" spans="2:14" ht="36" customHeight="1" x14ac:dyDescent="0.25">
      <c r="B75" s="70">
        <v>69</v>
      </c>
      <c r="C75" s="71" t="s">
        <v>121</v>
      </c>
      <c r="D75" s="72">
        <v>30</v>
      </c>
      <c r="E75" s="73" t="s">
        <v>46</v>
      </c>
      <c r="F75" s="74" t="s">
        <v>150</v>
      </c>
      <c r="G75" s="4">
        <f t="shared" si="7"/>
        <v>3000</v>
      </c>
      <c r="H75" s="4">
        <v>100</v>
      </c>
      <c r="I75" s="15"/>
      <c r="J75" s="19">
        <f t="shared" si="5"/>
        <v>0</v>
      </c>
      <c r="K75" s="29" t="str">
        <f t="shared" si="6"/>
        <v xml:space="preserve"> </v>
      </c>
      <c r="L75" s="75"/>
      <c r="M75" s="75"/>
      <c r="N75" s="76"/>
    </row>
    <row r="76" spans="2:14" ht="36" customHeight="1" x14ac:dyDescent="0.25">
      <c r="B76" s="70">
        <v>70</v>
      </c>
      <c r="C76" s="71" t="s">
        <v>47</v>
      </c>
      <c r="D76" s="72">
        <v>30</v>
      </c>
      <c r="E76" s="73" t="s">
        <v>46</v>
      </c>
      <c r="F76" s="74" t="s">
        <v>151</v>
      </c>
      <c r="G76" s="4">
        <f t="shared" si="7"/>
        <v>1440</v>
      </c>
      <c r="H76" s="4">
        <v>48</v>
      </c>
      <c r="I76" s="15"/>
      <c r="J76" s="19">
        <f t="shared" si="5"/>
        <v>0</v>
      </c>
      <c r="K76" s="29" t="str">
        <f t="shared" si="6"/>
        <v xml:space="preserve"> </v>
      </c>
      <c r="L76" s="75"/>
      <c r="M76" s="75"/>
      <c r="N76" s="76"/>
    </row>
    <row r="77" spans="2:14" ht="36" customHeight="1" x14ac:dyDescent="0.25">
      <c r="B77" s="70">
        <v>71</v>
      </c>
      <c r="C77" s="71" t="s">
        <v>122</v>
      </c>
      <c r="D77" s="72">
        <v>2</v>
      </c>
      <c r="E77" s="73" t="s">
        <v>18</v>
      </c>
      <c r="F77" s="74" t="s">
        <v>152</v>
      </c>
      <c r="G77" s="4">
        <f t="shared" si="7"/>
        <v>92</v>
      </c>
      <c r="H77" s="4">
        <v>46</v>
      </c>
      <c r="I77" s="15"/>
      <c r="J77" s="19">
        <f t="shared" si="5"/>
        <v>0</v>
      </c>
      <c r="K77" s="29" t="str">
        <f t="shared" si="6"/>
        <v xml:space="preserve"> </v>
      </c>
      <c r="L77" s="75"/>
      <c r="M77" s="75"/>
      <c r="N77" s="76"/>
    </row>
    <row r="78" spans="2:14" ht="36" customHeight="1" x14ac:dyDescent="0.25">
      <c r="B78" s="70">
        <v>72</v>
      </c>
      <c r="C78" s="71" t="s">
        <v>123</v>
      </c>
      <c r="D78" s="72">
        <v>4</v>
      </c>
      <c r="E78" s="73" t="s">
        <v>18</v>
      </c>
      <c r="F78" s="74" t="s">
        <v>153</v>
      </c>
      <c r="G78" s="4">
        <f t="shared" si="7"/>
        <v>236</v>
      </c>
      <c r="H78" s="4">
        <v>59</v>
      </c>
      <c r="I78" s="15"/>
      <c r="J78" s="19">
        <f t="shared" si="5"/>
        <v>0</v>
      </c>
      <c r="K78" s="29" t="str">
        <f t="shared" si="6"/>
        <v xml:space="preserve"> </v>
      </c>
      <c r="L78" s="75"/>
      <c r="M78" s="75"/>
      <c r="N78" s="76"/>
    </row>
    <row r="79" spans="2:14" ht="36" customHeight="1" x14ac:dyDescent="0.25">
      <c r="B79" s="70">
        <v>73</v>
      </c>
      <c r="C79" s="71" t="s">
        <v>124</v>
      </c>
      <c r="D79" s="72">
        <v>4</v>
      </c>
      <c r="E79" s="73" t="s">
        <v>18</v>
      </c>
      <c r="F79" s="74" t="s">
        <v>154</v>
      </c>
      <c r="G79" s="4">
        <f t="shared" si="7"/>
        <v>140</v>
      </c>
      <c r="H79" s="4">
        <v>35</v>
      </c>
      <c r="I79" s="15"/>
      <c r="J79" s="19">
        <f t="shared" si="5"/>
        <v>0</v>
      </c>
      <c r="K79" s="29" t="str">
        <f t="shared" si="6"/>
        <v xml:space="preserve"> </v>
      </c>
      <c r="L79" s="75"/>
      <c r="M79" s="75"/>
      <c r="N79" s="76"/>
    </row>
    <row r="80" spans="2:14" ht="36" customHeight="1" x14ac:dyDescent="0.25">
      <c r="B80" s="70">
        <v>74</v>
      </c>
      <c r="C80" s="71" t="s">
        <v>53</v>
      </c>
      <c r="D80" s="72">
        <v>20</v>
      </c>
      <c r="E80" s="73" t="s">
        <v>18</v>
      </c>
      <c r="F80" s="74" t="s">
        <v>155</v>
      </c>
      <c r="G80" s="4">
        <f t="shared" si="7"/>
        <v>270</v>
      </c>
      <c r="H80" s="4">
        <v>13.5</v>
      </c>
      <c r="I80" s="15"/>
      <c r="J80" s="19">
        <f t="shared" si="5"/>
        <v>0</v>
      </c>
      <c r="K80" s="29" t="str">
        <f t="shared" si="6"/>
        <v xml:space="preserve"> </v>
      </c>
      <c r="L80" s="75"/>
      <c r="M80" s="75"/>
      <c r="N80" s="76"/>
    </row>
    <row r="81" spans="2:14" ht="36" customHeight="1" x14ac:dyDescent="0.25">
      <c r="B81" s="70">
        <v>75</v>
      </c>
      <c r="C81" s="71" t="s">
        <v>53</v>
      </c>
      <c r="D81" s="72">
        <v>20</v>
      </c>
      <c r="E81" s="73" t="s">
        <v>18</v>
      </c>
      <c r="F81" s="74" t="s">
        <v>156</v>
      </c>
      <c r="G81" s="4">
        <f t="shared" si="7"/>
        <v>296</v>
      </c>
      <c r="H81" s="4">
        <v>14.8</v>
      </c>
      <c r="I81" s="15"/>
      <c r="J81" s="19">
        <f t="shared" si="5"/>
        <v>0</v>
      </c>
      <c r="K81" s="29" t="str">
        <f t="shared" si="6"/>
        <v xml:space="preserve"> </v>
      </c>
      <c r="L81" s="75"/>
      <c r="M81" s="75"/>
      <c r="N81" s="76"/>
    </row>
    <row r="82" spans="2:14" ht="36" customHeight="1" x14ac:dyDescent="0.25">
      <c r="B82" s="70">
        <v>76</v>
      </c>
      <c r="C82" s="71" t="s">
        <v>54</v>
      </c>
      <c r="D82" s="72">
        <v>30</v>
      </c>
      <c r="E82" s="73" t="s">
        <v>18</v>
      </c>
      <c r="F82" s="74" t="s">
        <v>125</v>
      </c>
      <c r="G82" s="4">
        <f t="shared" si="7"/>
        <v>360</v>
      </c>
      <c r="H82" s="4">
        <v>12</v>
      </c>
      <c r="I82" s="15"/>
      <c r="J82" s="19">
        <f t="shared" si="5"/>
        <v>0</v>
      </c>
      <c r="K82" s="29" t="str">
        <f t="shared" si="6"/>
        <v xml:space="preserve"> </v>
      </c>
      <c r="L82" s="75"/>
      <c r="M82" s="75"/>
      <c r="N82" s="76"/>
    </row>
    <row r="83" spans="2:14" ht="36" customHeight="1" x14ac:dyDescent="0.25">
      <c r="B83" s="70">
        <v>77</v>
      </c>
      <c r="C83" s="71" t="s">
        <v>55</v>
      </c>
      <c r="D83" s="72">
        <v>30</v>
      </c>
      <c r="E83" s="73" t="s">
        <v>18</v>
      </c>
      <c r="F83" s="74" t="s">
        <v>56</v>
      </c>
      <c r="G83" s="4">
        <f t="shared" si="7"/>
        <v>210</v>
      </c>
      <c r="H83" s="4">
        <v>7</v>
      </c>
      <c r="I83" s="15"/>
      <c r="J83" s="19">
        <f t="shared" si="5"/>
        <v>0</v>
      </c>
      <c r="K83" s="29" t="str">
        <f t="shared" si="6"/>
        <v xml:space="preserve"> </v>
      </c>
      <c r="L83" s="75"/>
      <c r="M83" s="75"/>
      <c r="N83" s="76"/>
    </row>
    <row r="84" spans="2:14" ht="36" customHeight="1" x14ac:dyDescent="0.25">
      <c r="B84" s="70">
        <v>78</v>
      </c>
      <c r="C84" s="71" t="s">
        <v>57</v>
      </c>
      <c r="D84" s="72">
        <v>20</v>
      </c>
      <c r="E84" s="73" t="s">
        <v>25</v>
      </c>
      <c r="F84" s="74" t="s">
        <v>157</v>
      </c>
      <c r="G84" s="4">
        <f t="shared" si="7"/>
        <v>200</v>
      </c>
      <c r="H84" s="4">
        <v>10</v>
      </c>
      <c r="I84" s="15"/>
      <c r="J84" s="19">
        <f t="shared" si="5"/>
        <v>0</v>
      </c>
      <c r="K84" s="29" t="str">
        <f t="shared" si="6"/>
        <v xml:space="preserve"> </v>
      </c>
      <c r="L84" s="75"/>
      <c r="M84" s="75"/>
      <c r="N84" s="76"/>
    </row>
    <row r="85" spans="2:14" ht="36" customHeight="1" x14ac:dyDescent="0.25">
      <c r="B85" s="70">
        <v>79</v>
      </c>
      <c r="C85" s="71" t="s">
        <v>126</v>
      </c>
      <c r="D85" s="72">
        <v>10</v>
      </c>
      <c r="E85" s="73" t="s">
        <v>18</v>
      </c>
      <c r="F85" s="74" t="s">
        <v>158</v>
      </c>
      <c r="G85" s="4">
        <f t="shared" si="7"/>
        <v>100</v>
      </c>
      <c r="H85" s="4">
        <v>10</v>
      </c>
      <c r="I85" s="15"/>
      <c r="J85" s="19">
        <f t="shared" si="5"/>
        <v>0</v>
      </c>
      <c r="K85" s="29" t="str">
        <f t="shared" si="6"/>
        <v xml:space="preserve"> </v>
      </c>
      <c r="L85" s="75"/>
      <c r="M85" s="75"/>
      <c r="N85" s="76"/>
    </row>
    <row r="86" spans="2:14" ht="90.75" customHeight="1" thickBot="1" x14ac:dyDescent="0.3">
      <c r="B86" s="78">
        <v>80</v>
      </c>
      <c r="C86" s="79" t="s">
        <v>127</v>
      </c>
      <c r="D86" s="80">
        <v>10</v>
      </c>
      <c r="E86" s="81" t="s">
        <v>18</v>
      </c>
      <c r="F86" s="82" t="s">
        <v>159</v>
      </c>
      <c r="G86" s="35">
        <f t="shared" si="7"/>
        <v>1150</v>
      </c>
      <c r="H86" s="35">
        <v>115</v>
      </c>
      <c r="I86" s="36"/>
      <c r="J86" s="37">
        <f t="shared" si="5"/>
        <v>0</v>
      </c>
      <c r="K86" s="38" t="str">
        <f t="shared" si="6"/>
        <v xml:space="preserve"> </v>
      </c>
      <c r="L86" s="75"/>
      <c r="M86" s="75"/>
      <c r="N86" s="76"/>
    </row>
    <row r="87" spans="2:14" ht="47.25" customHeight="1" x14ac:dyDescent="0.25">
      <c r="B87" s="83">
        <v>81</v>
      </c>
      <c r="C87" s="84" t="s">
        <v>13</v>
      </c>
      <c r="D87" s="85">
        <v>200</v>
      </c>
      <c r="E87" s="86" t="s">
        <v>14</v>
      </c>
      <c r="F87" s="87" t="s">
        <v>74</v>
      </c>
      <c r="G87" s="39">
        <f t="shared" si="7"/>
        <v>2500</v>
      </c>
      <c r="H87" s="39">
        <v>12.5</v>
      </c>
      <c r="I87" s="40"/>
      <c r="J87" s="41">
        <f t="shared" ref="J87:J132" si="8">D87*I87</f>
        <v>0</v>
      </c>
      <c r="K87" s="42" t="str">
        <f t="shared" ref="K87:K132" si="9">IF(ISNUMBER(I87), IF(I87&gt;H87,"NEVYHOVUJE","VYHOVUJE")," ")</f>
        <v xml:space="preserve"> </v>
      </c>
      <c r="L87" s="88" t="s">
        <v>69</v>
      </c>
      <c r="M87" s="88" t="s">
        <v>128</v>
      </c>
      <c r="N87" s="89" t="s">
        <v>167</v>
      </c>
    </row>
    <row r="88" spans="2:14" ht="47.25" customHeight="1" x14ac:dyDescent="0.25">
      <c r="B88" s="70">
        <v>82</v>
      </c>
      <c r="C88" s="71" t="s">
        <v>107</v>
      </c>
      <c r="D88" s="72">
        <v>192</v>
      </c>
      <c r="E88" s="73" t="s">
        <v>16</v>
      </c>
      <c r="F88" s="74" t="s">
        <v>129</v>
      </c>
      <c r="G88" s="4">
        <f t="shared" si="7"/>
        <v>5760</v>
      </c>
      <c r="H88" s="4">
        <v>30</v>
      </c>
      <c r="I88" s="15"/>
      <c r="J88" s="19">
        <f t="shared" si="8"/>
        <v>0</v>
      </c>
      <c r="K88" s="29" t="str">
        <f t="shared" si="9"/>
        <v xml:space="preserve"> </v>
      </c>
      <c r="L88" s="75"/>
      <c r="M88" s="75"/>
      <c r="N88" s="76"/>
    </row>
    <row r="89" spans="2:14" ht="63" customHeight="1" x14ac:dyDescent="0.25">
      <c r="B89" s="70">
        <v>83</v>
      </c>
      <c r="C89" s="71" t="s">
        <v>17</v>
      </c>
      <c r="D89" s="72">
        <v>25</v>
      </c>
      <c r="E89" s="73" t="s">
        <v>18</v>
      </c>
      <c r="F89" s="74" t="s">
        <v>169</v>
      </c>
      <c r="G89" s="4">
        <f t="shared" si="7"/>
        <v>1050</v>
      </c>
      <c r="H89" s="4">
        <v>42</v>
      </c>
      <c r="I89" s="15"/>
      <c r="J89" s="19">
        <f t="shared" si="8"/>
        <v>0</v>
      </c>
      <c r="K89" s="29" t="str">
        <f t="shared" si="9"/>
        <v xml:space="preserve"> </v>
      </c>
      <c r="L89" s="75"/>
      <c r="M89" s="75"/>
      <c r="N89" s="76"/>
    </row>
    <row r="90" spans="2:14" ht="47.25" customHeight="1" x14ac:dyDescent="0.25">
      <c r="B90" s="70">
        <v>84</v>
      </c>
      <c r="C90" s="71" t="s">
        <v>160</v>
      </c>
      <c r="D90" s="72">
        <v>8</v>
      </c>
      <c r="E90" s="73" t="s">
        <v>18</v>
      </c>
      <c r="F90" s="74" t="s">
        <v>170</v>
      </c>
      <c r="G90" s="4">
        <f t="shared" si="7"/>
        <v>480</v>
      </c>
      <c r="H90" s="4">
        <v>60</v>
      </c>
      <c r="I90" s="15"/>
      <c r="J90" s="19">
        <f t="shared" si="8"/>
        <v>0</v>
      </c>
      <c r="K90" s="29" t="str">
        <f t="shared" si="9"/>
        <v xml:space="preserve"> </v>
      </c>
      <c r="L90" s="75"/>
      <c r="M90" s="75"/>
      <c r="N90" s="76"/>
    </row>
    <row r="91" spans="2:14" ht="70.5" customHeight="1" x14ac:dyDescent="0.25">
      <c r="B91" s="70">
        <v>85</v>
      </c>
      <c r="C91" s="71" t="s">
        <v>109</v>
      </c>
      <c r="D91" s="72">
        <v>1</v>
      </c>
      <c r="E91" s="73" t="s">
        <v>18</v>
      </c>
      <c r="F91" s="74" t="s">
        <v>171</v>
      </c>
      <c r="G91" s="4">
        <f t="shared" si="7"/>
        <v>162</v>
      </c>
      <c r="H91" s="4">
        <v>162</v>
      </c>
      <c r="I91" s="15"/>
      <c r="J91" s="19">
        <f t="shared" si="8"/>
        <v>0</v>
      </c>
      <c r="K91" s="29" t="str">
        <f t="shared" si="9"/>
        <v xml:space="preserve"> </v>
      </c>
      <c r="L91" s="75"/>
      <c r="M91" s="75"/>
      <c r="N91" s="76"/>
    </row>
    <row r="92" spans="2:14" ht="39" customHeight="1" x14ac:dyDescent="0.25">
      <c r="B92" s="70">
        <v>86</v>
      </c>
      <c r="C92" s="71" t="s">
        <v>161</v>
      </c>
      <c r="D92" s="72">
        <v>1</v>
      </c>
      <c r="E92" s="73" t="s">
        <v>18</v>
      </c>
      <c r="F92" s="74" t="s">
        <v>162</v>
      </c>
      <c r="G92" s="4">
        <f t="shared" si="7"/>
        <v>360</v>
      </c>
      <c r="H92" s="4">
        <v>360</v>
      </c>
      <c r="I92" s="15"/>
      <c r="J92" s="19">
        <f t="shared" si="8"/>
        <v>0</v>
      </c>
      <c r="K92" s="29" t="str">
        <f t="shared" si="9"/>
        <v xml:space="preserve"> </v>
      </c>
      <c r="L92" s="75"/>
      <c r="M92" s="75"/>
      <c r="N92" s="76"/>
    </row>
    <row r="93" spans="2:14" ht="55.5" customHeight="1" x14ac:dyDescent="0.25">
      <c r="B93" s="70">
        <v>87</v>
      </c>
      <c r="C93" s="71" t="s">
        <v>77</v>
      </c>
      <c r="D93" s="72">
        <v>40</v>
      </c>
      <c r="E93" s="73" t="s">
        <v>18</v>
      </c>
      <c r="F93" s="74" t="s">
        <v>172</v>
      </c>
      <c r="G93" s="4">
        <f t="shared" si="7"/>
        <v>800</v>
      </c>
      <c r="H93" s="4">
        <v>20</v>
      </c>
      <c r="I93" s="15"/>
      <c r="J93" s="19">
        <f t="shared" si="8"/>
        <v>0</v>
      </c>
      <c r="K93" s="29" t="str">
        <f t="shared" si="9"/>
        <v xml:space="preserve"> </v>
      </c>
      <c r="L93" s="75"/>
      <c r="M93" s="75"/>
      <c r="N93" s="76"/>
    </row>
    <row r="94" spans="2:14" ht="90.75" customHeight="1" x14ac:dyDescent="0.25">
      <c r="B94" s="70">
        <v>88</v>
      </c>
      <c r="C94" s="71" t="s">
        <v>20</v>
      </c>
      <c r="D94" s="72">
        <v>12</v>
      </c>
      <c r="E94" s="73" t="s">
        <v>18</v>
      </c>
      <c r="F94" s="74" t="s">
        <v>135</v>
      </c>
      <c r="G94" s="4">
        <f t="shared" si="7"/>
        <v>456</v>
      </c>
      <c r="H94" s="4">
        <v>38</v>
      </c>
      <c r="I94" s="15"/>
      <c r="J94" s="19">
        <f t="shared" si="8"/>
        <v>0</v>
      </c>
      <c r="K94" s="29" t="str">
        <f t="shared" si="9"/>
        <v xml:space="preserve"> </v>
      </c>
      <c r="L94" s="75"/>
      <c r="M94" s="75"/>
      <c r="N94" s="76"/>
    </row>
    <row r="95" spans="2:14" ht="55.5" customHeight="1" x14ac:dyDescent="0.25">
      <c r="B95" s="70">
        <v>89</v>
      </c>
      <c r="C95" s="71" t="s">
        <v>21</v>
      </c>
      <c r="D95" s="72">
        <v>10</v>
      </c>
      <c r="E95" s="73" t="s">
        <v>18</v>
      </c>
      <c r="F95" s="74" t="s">
        <v>173</v>
      </c>
      <c r="G95" s="4">
        <f t="shared" si="7"/>
        <v>420</v>
      </c>
      <c r="H95" s="4">
        <v>42</v>
      </c>
      <c r="I95" s="15"/>
      <c r="J95" s="19">
        <f t="shared" si="8"/>
        <v>0</v>
      </c>
      <c r="K95" s="29" t="str">
        <f t="shared" si="9"/>
        <v xml:space="preserve"> </v>
      </c>
      <c r="L95" s="75"/>
      <c r="M95" s="75"/>
      <c r="N95" s="76"/>
    </row>
    <row r="96" spans="2:14" ht="52.5" customHeight="1" x14ac:dyDescent="0.25">
      <c r="B96" s="70">
        <v>90</v>
      </c>
      <c r="C96" s="71" t="s">
        <v>111</v>
      </c>
      <c r="D96" s="72">
        <v>12</v>
      </c>
      <c r="E96" s="73" t="s">
        <v>18</v>
      </c>
      <c r="F96" s="74" t="s">
        <v>174</v>
      </c>
      <c r="G96" s="4">
        <f t="shared" si="7"/>
        <v>192</v>
      </c>
      <c r="H96" s="4">
        <v>16</v>
      </c>
      <c r="I96" s="15"/>
      <c r="J96" s="19">
        <f t="shared" si="8"/>
        <v>0</v>
      </c>
      <c r="K96" s="29" t="str">
        <f t="shared" si="9"/>
        <v xml:space="preserve"> </v>
      </c>
      <c r="L96" s="75"/>
      <c r="M96" s="75"/>
      <c r="N96" s="76"/>
    </row>
    <row r="97" spans="2:14" ht="58.5" customHeight="1" x14ac:dyDescent="0.25">
      <c r="B97" s="70">
        <v>91</v>
      </c>
      <c r="C97" s="71" t="s">
        <v>22</v>
      </c>
      <c r="D97" s="72">
        <v>30</v>
      </c>
      <c r="E97" s="73" t="s">
        <v>18</v>
      </c>
      <c r="F97" s="74" t="s">
        <v>138</v>
      </c>
      <c r="G97" s="4">
        <f t="shared" si="7"/>
        <v>900</v>
      </c>
      <c r="H97" s="4">
        <v>30</v>
      </c>
      <c r="I97" s="15"/>
      <c r="J97" s="19">
        <f t="shared" si="8"/>
        <v>0</v>
      </c>
      <c r="K97" s="29" t="str">
        <f t="shared" si="9"/>
        <v xml:space="preserve"> </v>
      </c>
      <c r="L97" s="75"/>
      <c r="M97" s="75"/>
      <c r="N97" s="76"/>
    </row>
    <row r="98" spans="2:14" ht="36" customHeight="1" x14ac:dyDescent="0.25">
      <c r="B98" s="70">
        <v>92</v>
      </c>
      <c r="C98" s="71" t="s">
        <v>24</v>
      </c>
      <c r="D98" s="72">
        <v>10</v>
      </c>
      <c r="E98" s="73" t="s">
        <v>18</v>
      </c>
      <c r="F98" s="74" t="s">
        <v>175</v>
      </c>
      <c r="G98" s="4">
        <f t="shared" si="7"/>
        <v>820</v>
      </c>
      <c r="H98" s="4">
        <v>82</v>
      </c>
      <c r="I98" s="15"/>
      <c r="J98" s="19">
        <f t="shared" si="8"/>
        <v>0</v>
      </c>
      <c r="K98" s="29" t="str">
        <f t="shared" si="9"/>
        <v xml:space="preserve"> </v>
      </c>
      <c r="L98" s="75"/>
      <c r="M98" s="75"/>
      <c r="N98" s="76"/>
    </row>
    <row r="99" spans="2:14" ht="45" customHeight="1" x14ac:dyDescent="0.25">
      <c r="B99" s="70">
        <v>93</v>
      </c>
      <c r="C99" s="71" t="s">
        <v>24</v>
      </c>
      <c r="D99" s="72">
        <v>30</v>
      </c>
      <c r="E99" s="73" t="s">
        <v>18</v>
      </c>
      <c r="F99" s="74" t="s">
        <v>176</v>
      </c>
      <c r="G99" s="4">
        <f t="shared" si="7"/>
        <v>480</v>
      </c>
      <c r="H99" s="4">
        <v>16</v>
      </c>
      <c r="I99" s="15"/>
      <c r="J99" s="19">
        <f t="shared" si="8"/>
        <v>0</v>
      </c>
      <c r="K99" s="29" t="str">
        <f t="shared" si="9"/>
        <v xml:space="preserve"> </v>
      </c>
      <c r="L99" s="75"/>
      <c r="M99" s="75"/>
      <c r="N99" s="76"/>
    </row>
    <row r="100" spans="2:14" ht="49.5" customHeight="1" x14ac:dyDescent="0.25">
      <c r="B100" s="70">
        <v>94</v>
      </c>
      <c r="C100" s="71" t="s">
        <v>24</v>
      </c>
      <c r="D100" s="72">
        <v>15</v>
      </c>
      <c r="E100" s="73" t="s">
        <v>18</v>
      </c>
      <c r="F100" s="74" t="s">
        <v>177</v>
      </c>
      <c r="G100" s="4">
        <f t="shared" si="7"/>
        <v>240</v>
      </c>
      <c r="H100" s="4">
        <v>16</v>
      </c>
      <c r="I100" s="15"/>
      <c r="J100" s="19">
        <f t="shared" si="8"/>
        <v>0</v>
      </c>
      <c r="K100" s="29" t="str">
        <f t="shared" si="9"/>
        <v xml:space="preserve"> </v>
      </c>
      <c r="L100" s="75"/>
      <c r="M100" s="75"/>
      <c r="N100" s="76"/>
    </row>
    <row r="101" spans="2:14" ht="30" customHeight="1" x14ac:dyDescent="0.25">
      <c r="B101" s="70">
        <v>95</v>
      </c>
      <c r="C101" s="71" t="s">
        <v>112</v>
      </c>
      <c r="D101" s="72">
        <v>6</v>
      </c>
      <c r="E101" s="73" t="s">
        <v>18</v>
      </c>
      <c r="F101" s="74" t="s">
        <v>178</v>
      </c>
      <c r="G101" s="4">
        <f t="shared" si="7"/>
        <v>186</v>
      </c>
      <c r="H101" s="4">
        <v>31</v>
      </c>
      <c r="I101" s="15"/>
      <c r="J101" s="19">
        <f t="shared" si="8"/>
        <v>0</v>
      </c>
      <c r="K101" s="29" t="str">
        <f t="shared" si="9"/>
        <v xml:space="preserve"> </v>
      </c>
      <c r="L101" s="75"/>
      <c r="M101" s="75"/>
      <c r="N101" s="76"/>
    </row>
    <row r="102" spans="2:14" ht="42.75" customHeight="1" x14ac:dyDescent="0.25">
      <c r="B102" s="70">
        <v>96</v>
      </c>
      <c r="C102" s="71" t="s">
        <v>112</v>
      </c>
      <c r="D102" s="72">
        <v>20</v>
      </c>
      <c r="E102" s="73" t="s">
        <v>18</v>
      </c>
      <c r="F102" s="74" t="s">
        <v>113</v>
      </c>
      <c r="G102" s="4">
        <f t="shared" si="7"/>
        <v>280</v>
      </c>
      <c r="H102" s="4">
        <v>14</v>
      </c>
      <c r="I102" s="15"/>
      <c r="J102" s="19">
        <f t="shared" si="8"/>
        <v>0</v>
      </c>
      <c r="K102" s="29" t="str">
        <f t="shared" si="9"/>
        <v xml:space="preserve"> </v>
      </c>
      <c r="L102" s="75"/>
      <c r="M102" s="75"/>
      <c r="N102" s="76"/>
    </row>
    <row r="103" spans="2:14" ht="57" customHeight="1" x14ac:dyDescent="0.25">
      <c r="B103" s="70">
        <v>97</v>
      </c>
      <c r="C103" s="71" t="s">
        <v>27</v>
      </c>
      <c r="D103" s="72">
        <v>8</v>
      </c>
      <c r="E103" s="73" t="s">
        <v>18</v>
      </c>
      <c r="F103" s="74" t="s">
        <v>143</v>
      </c>
      <c r="G103" s="4">
        <f t="shared" si="7"/>
        <v>560</v>
      </c>
      <c r="H103" s="4">
        <v>70</v>
      </c>
      <c r="I103" s="15"/>
      <c r="J103" s="19">
        <f t="shared" si="8"/>
        <v>0</v>
      </c>
      <c r="K103" s="29" t="str">
        <f t="shared" si="9"/>
        <v xml:space="preserve"> </v>
      </c>
      <c r="L103" s="75"/>
      <c r="M103" s="75"/>
      <c r="N103" s="76"/>
    </row>
    <row r="104" spans="2:14" ht="36.75" customHeight="1" x14ac:dyDescent="0.25">
      <c r="B104" s="70">
        <v>98</v>
      </c>
      <c r="C104" s="71" t="s">
        <v>28</v>
      </c>
      <c r="D104" s="72">
        <v>10</v>
      </c>
      <c r="E104" s="73" t="s">
        <v>18</v>
      </c>
      <c r="F104" s="74" t="s">
        <v>63</v>
      </c>
      <c r="G104" s="4">
        <f t="shared" si="7"/>
        <v>200</v>
      </c>
      <c r="H104" s="4">
        <v>20</v>
      </c>
      <c r="I104" s="15"/>
      <c r="J104" s="19">
        <f t="shared" si="8"/>
        <v>0</v>
      </c>
      <c r="K104" s="29" t="str">
        <f t="shared" si="9"/>
        <v xml:space="preserve"> </v>
      </c>
      <c r="L104" s="75"/>
      <c r="M104" s="75"/>
      <c r="N104" s="76"/>
    </row>
    <row r="105" spans="2:14" ht="43.5" customHeight="1" x14ac:dyDescent="0.25">
      <c r="B105" s="70">
        <v>99</v>
      </c>
      <c r="C105" s="71" t="s">
        <v>28</v>
      </c>
      <c r="D105" s="72">
        <v>10</v>
      </c>
      <c r="E105" s="73" t="s">
        <v>18</v>
      </c>
      <c r="F105" s="74" t="s">
        <v>114</v>
      </c>
      <c r="G105" s="4">
        <f t="shared" si="7"/>
        <v>200</v>
      </c>
      <c r="H105" s="4">
        <v>20</v>
      </c>
      <c r="I105" s="15"/>
      <c r="J105" s="19">
        <f t="shared" si="8"/>
        <v>0</v>
      </c>
      <c r="K105" s="29" t="str">
        <f t="shared" si="9"/>
        <v xml:space="preserve"> </v>
      </c>
      <c r="L105" s="75"/>
      <c r="M105" s="75"/>
      <c r="N105" s="76"/>
    </row>
    <row r="106" spans="2:14" ht="38.25" customHeight="1" x14ac:dyDescent="0.25">
      <c r="B106" s="70">
        <v>100</v>
      </c>
      <c r="C106" s="71" t="s">
        <v>28</v>
      </c>
      <c r="D106" s="72">
        <v>10</v>
      </c>
      <c r="E106" s="73" t="s">
        <v>18</v>
      </c>
      <c r="F106" s="74" t="s">
        <v>115</v>
      </c>
      <c r="G106" s="4">
        <f t="shared" si="7"/>
        <v>200</v>
      </c>
      <c r="H106" s="4">
        <v>20</v>
      </c>
      <c r="I106" s="15"/>
      <c r="J106" s="19">
        <f t="shared" si="8"/>
        <v>0</v>
      </c>
      <c r="K106" s="29" t="str">
        <f t="shared" si="9"/>
        <v xml:space="preserve"> </v>
      </c>
      <c r="L106" s="75"/>
      <c r="M106" s="75"/>
      <c r="N106" s="76"/>
    </row>
    <row r="107" spans="2:14" ht="50.25" customHeight="1" x14ac:dyDescent="0.25">
      <c r="B107" s="70">
        <v>101</v>
      </c>
      <c r="C107" s="71" t="s">
        <v>116</v>
      </c>
      <c r="D107" s="72">
        <v>1</v>
      </c>
      <c r="E107" s="73" t="s">
        <v>18</v>
      </c>
      <c r="F107" s="74" t="s">
        <v>144</v>
      </c>
      <c r="G107" s="4">
        <f t="shared" si="7"/>
        <v>374</v>
      </c>
      <c r="H107" s="4">
        <v>374</v>
      </c>
      <c r="I107" s="15"/>
      <c r="J107" s="19">
        <f t="shared" si="8"/>
        <v>0</v>
      </c>
      <c r="K107" s="29" t="str">
        <f t="shared" si="9"/>
        <v xml:space="preserve"> </v>
      </c>
      <c r="L107" s="75"/>
      <c r="M107" s="75"/>
      <c r="N107" s="76"/>
    </row>
    <row r="108" spans="2:14" ht="66" customHeight="1" x14ac:dyDescent="0.25">
      <c r="B108" s="70">
        <v>102</v>
      </c>
      <c r="C108" s="71" t="s">
        <v>29</v>
      </c>
      <c r="D108" s="72">
        <v>5</v>
      </c>
      <c r="E108" s="73" t="s">
        <v>18</v>
      </c>
      <c r="F108" s="74" t="s">
        <v>179</v>
      </c>
      <c r="G108" s="4">
        <f t="shared" si="7"/>
        <v>310</v>
      </c>
      <c r="H108" s="4">
        <v>62</v>
      </c>
      <c r="I108" s="15"/>
      <c r="J108" s="19">
        <f t="shared" si="8"/>
        <v>0</v>
      </c>
      <c r="K108" s="29" t="str">
        <f t="shared" si="9"/>
        <v xml:space="preserve"> </v>
      </c>
      <c r="L108" s="75"/>
      <c r="M108" s="75"/>
      <c r="N108" s="76"/>
    </row>
    <row r="109" spans="2:14" ht="73.5" customHeight="1" x14ac:dyDescent="0.25">
      <c r="B109" s="70">
        <v>103</v>
      </c>
      <c r="C109" s="71" t="s">
        <v>30</v>
      </c>
      <c r="D109" s="72">
        <v>12</v>
      </c>
      <c r="E109" s="73" t="s">
        <v>18</v>
      </c>
      <c r="F109" s="74" t="s">
        <v>85</v>
      </c>
      <c r="G109" s="4">
        <f t="shared" si="7"/>
        <v>840</v>
      </c>
      <c r="H109" s="4">
        <v>70</v>
      </c>
      <c r="I109" s="15"/>
      <c r="J109" s="19">
        <f t="shared" si="8"/>
        <v>0</v>
      </c>
      <c r="K109" s="29" t="str">
        <f t="shared" si="9"/>
        <v xml:space="preserve"> </v>
      </c>
      <c r="L109" s="75"/>
      <c r="M109" s="75"/>
      <c r="N109" s="76"/>
    </row>
    <row r="110" spans="2:14" ht="36" customHeight="1" x14ac:dyDescent="0.25">
      <c r="B110" s="70">
        <v>104</v>
      </c>
      <c r="C110" s="71" t="s">
        <v>32</v>
      </c>
      <c r="D110" s="72">
        <v>6</v>
      </c>
      <c r="E110" s="73" t="s">
        <v>18</v>
      </c>
      <c r="F110" s="74" t="s">
        <v>180</v>
      </c>
      <c r="G110" s="4">
        <f t="shared" si="7"/>
        <v>444</v>
      </c>
      <c r="H110" s="4">
        <v>74</v>
      </c>
      <c r="I110" s="15"/>
      <c r="J110" s="19">
        <f t="shared" si="8"/>
        <v>0</v>
      </c>
      <c r="K110" s="29" t="str">
        <f t="shared" si="9"/>
        <v xml:space="preserve"> </v>
      </c>
      <c r="L110" s="75"/>
      <c r="M110" s="75"/>
      <c r="N110" s="76"/>
    </row>
    <row r="111" spans="2:14" ht="36" customHeight="1" x14ac:dyDescent="0.25">
      <c r="B111" s="70">
        <v>105</v>
      </c>
      <c r="C111" s="71" t="s">
        <v>33</v>
      </c>
      <c r="D111" s="72">
        <v>20</v>
      </c>
      <c r="E111" s="73" t="s">
        <v>18</v>
      </c>
      <c r="F111" s="74" t="s">
        <v>82</v>
      </c>
      <c r="G111" s="4">
        <f t="shared" si="7"/>
        <v>640</v>
      </c>
      <c r="H111" s="4">
        <v>32</v>
      </c>
      <c r="I111" s="15"/>
      <c r="J111" s="19">
        <f t="shared" si="8"/>
        <v>0</v>
      </c>
      <c r="K111" s="29" t="str">
        <f t="shared" si="9"/>
        <v xml:space="preserve"> </v>
      </c>
      <c r="L111" s="75"/>
      <c r="M111" s="75"/>
      <c r="N111" s="76"/>
    </row>
    <row r="112" spans="2:14" ht="36" customHeight="1" x14ac:dyDescent="0.25">
      <c r="B112" s="70">
        <v>106</v>
      </c>
      <c r="C112" s="71" t="s">
        <v>35</v>
      </c>
      <c r="D112" s="72">
        <v>5</v>
      </c>
      <c r="E112" s="73" t="s">
        <v>25</v>
      </c>
      <c r="F112" s="74" t="s">
        <v>94</v>
      </c>
      <c r="G112" s="4">
        <f t="shared" si="7"/>
        <v>350</v>
      </c>
      <c r="H112" s="4">
        <v>70</v>
      </c>
      <c r="I112" s="15"/>
      <c r="J112" s="19">
        <f t="shared" si="8"/>
        <v>0</v>
      </c>
      <c r="K112" s="29" t="str">
        <f t="shared" si="9"/>
        <v xml:space="preserve"> </v>
      </c>
      <c r="L112" s="75"/>
      <c r="M112" s="75"/>
      <c r="N112" s="76"/>
    </row>
    <row r="113" spans="2:14" ht="36" customHeight="1" x14ac:dyDescent="0.25">
      <c r="B113" s="70">
        <v>107</v>
      </c>
      <c r="C113" s="71" t="s">
        <v>117</v>
      </c>
      <c r="D113" s="72">
        <v>5</v>
      </c>
      <c r="E113" s="73" t="s">
        <v>25</v>
      </c>
      <c r="F113" s="74" t="s">
        <v>146</v>
      </c>
      <c r="G113" s="4">
        <f t="shared" si="7"/>
        <v>350</v>
      </c>
      <c r="H113" s="4">
        <v>70</v>
      </c>
      <c r="I113" s="15"/>
      <c r="J113" s="19">
        <f t="shared" si="8"/>
        <v>0</v>
      </c>
      <c r="K113" s="29" t="str">
        <f t="shared" si="9"/>
        <v xml:space="preserve"> </v>
      </c>
      <c r="L113" s="75"/>
      <c r="M113" s="75"/>
      <c r="N113" s="76"/>
    </row>
    <row r="114" spans="2:14" ht="36" customHeight="1" x14ac:dyDescent="0.25">
      <c r="B114" s="70">
        <v>108</v>
      </c>
      <c r="C114" s="71" t="s">
        <v>119</v>
      </c>
      <c r="D114" s="72">
        <v>40</v>
      </c>
      <c r="E114" s="73" t="s">
        <v>46</v>
      </c>
      <c r="F114" s="74" t="s">
        <v>120</v>
      </c>
      <c r="G114" s="4">
        <f t="shared" si="7"/>
        <v>800</v>
      </c>
      <c r="H114" s="4">
        <v>20</v>
      </c>
      <c r="I114" s="15"/>
      <c r="J114" s="19">
        <f t="shared" si="8"/>
        <v>0</v>
      </c>
      <c r="K114" s="29" t="str">
        <f t="shared" si="9"/>
        <v xml:space="preserve"> </v>
      </c>
      <c r="L114" s="75"/>
      <c r="M114" s="75"/>
      <c r="N114" s="76"/>
    </row>
    <row r="115" spans="2:14" ht="36" customHeight="1" x14ac:dyDescent="0.25">
      <c r="B115" s="70">
        <v>109</v>
      </c>
      <c r="C115" s="71" t="s">
        <v>119</v>
      </c>
      <c r="D115" s="72">
        <v>40</v>
      </c>
      <c r="E115" s="73" t="s">
        <v>46</v>
      </c>
      <c r="F115" s="74" t="s">
        <v>181</v>
      </c>
      <c r="G115" s="4">
        <f t="shared" si="7"/>
        <v>1000</v>
      </c>
      <c r="H115" s="4">
        <v>25</v>
      </c>
      <c r="I115" s="15"/>
      <c r="J115" s="19">
        <f t="shared" si="8"/>
        <v>0</v>
      </c>
      <c r="K115" s="29" t="str">
        <f t="shared" si="9"/>
        <v xml:space="preserve"> </v>
      </c>
      <c r="L115" s="75"/>
      <c r="M115" s="75"/>
      <c r="N115" s="76"/>
    </row>
    <row r="116" spans="2:14" ht="36" customHeight="1" x14ac:dyDescent="0.25">
      <c r="B116" s="70">
        <v>110</v>
      </c>
      <c r="C116" s="71" t="s">
        <v>121</v>
      </c>
      <c r="D116" s="72">
        <v>30</v>
      </c>
      <c r="E116" s="73" t="s">
        <v>46</v>
      </c>
      <c r="F116" s="74" t="s">
        <v>150</v>
      </c>
      <c r="G116" s="4">
        <f t="shared" si="7"/>
        <v>3000</v>
      </c>
      <c r="H116" s="4">
        <v>100</v>
      </c>
      <c r="I116" s="15"/>
      <c r="J116" s="19">
        <f t="shared" si="8"/>
        <v>0</v>
      </c>
      <c r="K116" s="29" t="str">
        <f t="shared" si="9"/>
        <v xml:space="preserve"> </v>
      </c>
      <c r="L116" s="75"/>
      <c r="M116" s="75"/>
      <c r="N116" s="76"/>
    </row>
    <row r="117" spans="2:14" ht="36" customHeight="1" x14ac:dyDescent="0.25">
      <c r="B117" s="70">
        <v>111</v>
      </c>
      <c r="C117" s="71" t="s">
        <v>47</v>
      </c>
      <c r="D117" s="72">
        <v>30</v>
      </c>
      <c r="E117" s="73" t="s">
        <v>46</v>
      </c>
      <c r="F117" s="74" t="s">
        <v>151</v>
      </c>
      <c r="G117" s="4">
        <f t="shared" si="7"/>
        <v>1440</v>
      </c>
      <c r="H117" s="4">
        <v>48</v>
      </c>
      <c r="I117" s="15"/>
      <c r="J117" s="19">
        <f t="shared" si="8"/>
        <v>0</v>
      </c>
      <c r="K117" s="29" t="str">
        <f t="shared" si="9"/>
        <v xml:space="preserve"> </v>
      </c>
      <c r="L117" s="75"/>
      <c r="M117" s="75"/>
      <c r="N117" s="76"/>
    </row>
    <row r="118" spans="2:14" ht="36" customHeight="1" x14ac:dyDescent="0.25">
      <c r="B118" s="70">
        <v>112</v>
      </c>
      <c r="C118" s="71" t="s">
        <v>122</v>
      </c>
      <c r="D118" s="72">
        <v>2</v>
      </c>
      <c r="E118" s="73" t="s">
        <v>18</v>
      </c>
      <c r="F118" s="74" t="s">
        <v>152</v>
      </c>
      <c r="G118" s="4">
        <f t="shared" si="7"/>
        <v>92</v>
      </c>
      <c r="H118" s="4">
        <v>46</v>
      </c>
      <c r="I118" s="15"/>
      <c r="J118" s="19">
        <f t="shared" si="8"/>
        <v>0</v>
      </c>
      <c r="K118" s="29" t="str">
        <f t="shared" si="9"/>
        <v xml:space="preserve"> </v>
      </c>
      <c r="L118" s="75"/>
      <c r="M118" s="75"/>
      <c r="N118" s="76"/>
    </row>
    <row r="119" spans="2:14" ht="36" customHeight="1" x14ac:dyDescent="0.25">
      <c r="B119" s="70">
        <v>113</v>
      </c>
      <c r="C119" s="71" t="s">
        <v>123</v>
      </c>
      <c r="D119" s="72">
        <v>3</v>
      </c>
      <c r="E119" s="73" t="s">
        <v>18</v>
      </c>
      <c r="F119" s="74" t="s">
        <v>153</v>
      </c>
      <c r="G119" s="4">
        <f t="shared" si="7"/>
        <v>177</v>
      </c>
      <c r="H119" s="4">
        <v>59</v>
      </c>
      <c r="I119" s="15"/>
      <c r="J119" s="19">
        <f t="shared" si="8"/>
        <v>0</v>
      </c>
      <c r="K119" s="29" t="str">
        <f t="shared" si="9"/>
        <v xml:space="preserve"> </v>
      </c>
      <c r="L119" s="75"/>
      <c r="M119" s="75"/>
      <c r="N119" s="76"/>
    </row>
    <row r="120" spans="2:14" ht="36" customHeight="1" x14ac:dyDescent="0.25">
      <c r="B120" s="70">
        <v>114</v>
      </c>
      <c r="C120" s="71" t="s">
        <v>163</v>
      </c>
      <c r="D120" s="72">
        <v>5</v>
      </c>
      <c r="E120" s="73" t="s">
        <v>18</v>
      </c>
      <c r="F120" s="74" t="s">
        <v>182</v>
      </c>
      <c r="G120" s="4">
        <f t="shared" si="7"/>
        <v>180</v>
      </c>
      <c r="H120" s="4">
        <v>36</v>
      </c>
      <c r="I120" s="15"/>
      <c r="J120" s="19">
        <f t="shared" si="8"/>
        <v>0</v>
      </c>
      <c r="K120" s="29" t="str">
        <f t="shared" si="9"/>
        <v xml:space="preserve"> </v>
      </c>
      <c r="L120" s="75"/>
      <c r="M120" s="75"/>
      <c r="N120" s="76"/>
    </row>
    <row r="121" spans="2:14" ht="36" customHeight="1" x14ac:dyDescent="0.25">
      <c r="B121" s="70">
        <v>115</v>
      </c>
      <c r="C121" s="71" t="s">
        <v>124</v>
      </c>
      <c r="D121" s="72">
        <v>3</v>
      </c>
      <c r="E121" s="73" t="s">
        <v>18</v>
      </c>
      <c r="F121" s="74" t="s">
        <v>154</v>
      </c>
      <c r="G121" s="4">
        <f t="shared" si="7"/>
        <v>105</v>
      </c>
      <c r="H121" s="4">
        <v>35</v>
      </c>
      <c r="I121" s="15"/>
      <c r="J121" s="19">
        <f t="shared" si="8"/>
        <v>0</v>
      </c>
      <c r="K121" s="29" t="str">
        <f t="shared" si="9"/>
        <v xml:space="preserve"> </v>
      </c>
      <c r="L121" s="75"/>
      <c r="M121" s="75"/>
      <c r="N121" s="76"/>
    </row>
    <row r="122" spans="2:14" ht="36" customHeight="1" x14ac:dyDescent="0.25">
      <c r="B122" s="70">
        <v>116</v>
      </c>
      <c r="C122" s="71" t="s">
        <v>53</v>
      </c>
      <c r="D122" s="72">
        <v>20</v>
      </c>
      <c r="E122" s="73" t="s">
        <v>18</v>
      </c>
      <c r="F122" s="74" t="s">
        <v>183</v>
      </c>
      <c r="G122" s="4">
        <f t="shared" si="7"/>
        <v>270</v>
      </c>
      <c r="H122" s="4">
        <v>13.5</v>
      </c>
      <c r="I122" s="15"/>
      <c r="J122" s="19">
        <f t="shared" si="8"/>
        <v>0</v>
      </c>
      <c r="K122" s="29" t="str">
        <f t="shared" si="9"/>
        <v xml:space="preserve"> </v>
      </c>
      <c r="L122" s="75"/>
      <c r="M122" s="75"/>
      <c r="N122" s="76"/>
    </row>
    <row r="123" spans="2:14" ht="36" customHeight="1" x14ac:dyDescent="0.25">
      <c r="B123" s="70">
        <v>117</v>
      </c>
      <c r="C123" s="71" t="s">
        <v>53</v>
      </c>
      <c r="D123" s="72">
        <v>20</v>
      </c>
      <c r="E123" s="73" t="s">
        <v>18</v>
      </c>
      <c r="F123" s="74" t="s">
        <v>156</v>
      </c>
      <c r="G123" s="4">
        <f t="shared" si="7"/>
        <v>296</v>
      </c>
      <c r="H123" s="4">
        <v>14.8</v>
      </c>
      <c r="I123" s="15"/>
      <c r="J123" s="19">
        <f t="shared" si="8"/>
        <v>0</v>
      </c>
      <c r="K123" s="29" t="str">
        <f t="shared" si="9"/>
        <v xml:space="preserve"> </v>
      </c>
      <c r="L123" s="75"/>
      <c r="M123" s="75"/>
      <c r="N123" s="76"/>
    </row>
    <row r="124" spans="2:14" ht="36" customHeight="1" x14ac:dyDescent="0.25">
      <c r="B124" s="70">
        <v>118</v>
      </c>
      <c r="C124" s="71" t="s">
        <v>54</v>
      </c>
      <c r="D124" s="72">
        <v>20</v>
      </c>
      <c r="E124" s="73" t="s">
        <v>18</v>
      </c>
      <c r="F124" s="74" t="s">
        <v>104</v>
      </c>
      <c r="G124" s="4">
        <f t="shared" si="7"/>
        <v>220</v>
      </c>
      <c r="H124" s="4">
        <v>11</v>
      </c>
      <c r="I124" s="15"/>
      <c r="J124" s="19">
        <f t="shared" si="8"/>
        <v>0</v>
      </c>
      <c r="K124" s="29" t="str">
        <f t="shared" si="9"/>
        <v xml:space="preserve"> </v>
      </c>
      <c r="L124" s="75"/>
      <c r="M124" s="75"/>
      <c r="N124" s="76"/>
    </row>
    <row r="125" spans="2:14" ht="36" customHeight="1" x14ac:dyDescent="0.25">
      <c r="B125" s="70">
        <v>119</v>
      </c>
      <c r="C125" s="71" t="s">
        <v>54</v>
      </c>
      <c r="D125" s="72">
        <v>20</v>
      </c>
      <c r="E125" s="73" t="s">
        <v>18</v>
      </c>
      <c r="F125" s="74" t="s">
        <v>125</v>
      </c>
      <c r="G125" s="4">
        <f t="shared" si="7"/>
        <v>240</v>
      </c>
      <c r="H125" s="4">
        <v>12</v>
      </c>
      <c r="I125" s="15"/>
      <c r="J125" s="19">
        <f t="shared" si="8"/>
        <v>0</v>
      </c>
      <c r="K125" s="29" t="str">
        <f t="shared" si="9"/>
        <v xml:space="preserve"> </v>
      </c>
      <c r="L125" s="75"/>
      <c r="M125" s="75"/>
      <c r="N125" s="76"/>
    </row>
    <row r="126" spans="2:14" ht="36" customHeight="1" x14ac:dyDescent="0.25">
      <c r="B126" s="70">
        <v>120</v>
      </c>
      <c r="C126" s="71" t="s">
        <v>55</v>
      </c>
      <c r="D126" s="72">
        <v>20</v>
      </c>
      <c r="E126" s="73" t="s">
        <v>18</v>
      </c>
      <c r="F126" s="74" t="s">
        <v>56</v>
      </c>
      <c r="G126" s="4">
        <f t="shared" si="7"/>
        <v>140</v>
      </c>
      <c r="H126" s="4">
        <v>7</v>
      </c>
      <c r="I126" s="15"/>
      <c r="J126" s="19">
        <f t="shared" si="8"/>
        <v>0</v>
      </c>
      <c r="K126" s="29" t="str">
        <f t="shared" si="9"/>
        <v xml:space="preserve"> </v>
      </c>
      <c r="L126" s="75"/>
      <c r="M126" s="75"/>
      <c r="N126" s="76"/>
    </row>
    <row r="127" spans="2:14" ht="36" customHeight="1" x14ac:dyDescent="0.25">
      <c r="B127" s="70">
        <v>121</v>
      </c>
      <c r="C127" s="71" t="s">
        <v>57</v>
      </c>
      <c r="D127" s="72">
        <v>20</v>
      </c>
      <c r="E127" s="73" t="s">
        <v>25</v>
      </c>
      <c r="F127" s="74" t="s">
        <v>157</v>
      </c>
      <c r="G127" s="4">
        <f t="shared" si="7"/>
        <v>200</v>
      </c>
      <c r="H127" s="4">
        <v>10</v>
      </c>
      <c r="I127" s="15"/>
      <c r="J127" s="19">
        <f t="shared" si="8"/>
        <v>0</v>
      </c>
      <c r="K127" s="29" t="str">
        <f t="shared" si="9"/>
        <v xml:space="preserve"> </v>
      </c>
      <c r="L127" s="75"/>
      <c r="M127" s="75"/>
      <c r="N127" s="76"/>
    </row>
    <row r="128" spans="2:14" ht="48.75" customHeight="1" x14ac:dyDescent="0.25">
      <c r="B128" s="70">
        <v>122</v>
      </c>
      <c r="C128" s="71" t="s">
        <v>164</v>
      </c>
      <c r="D128" s="72">
        <v>2</v>
      </c>
      <c r="E128" s="73" t="s">
        <v>18</v>
      </c>
      <c r="F128" s="74" t="s">
        <v>184</v>
      </c>
      <c r="G128" s="4">
        <f t="shared" si="7"/>
        <v>136</v>
      </c>
      <c r="H128" s="4">
        <v>68</v>
      </c>
      <c r="I128" s="15"/>
      <c r="J128" s="19">
        <f t="shared" si="8"/>
        <v>0</v>
      </c>
      <c r="K128" s="29" t="str">
        <f t="shared" si="9"/>
        <v xml:space="preserve"> </v>
      </c>
      <c r="L128" s="75"/>
      <c r="M128" s="75"/>
      <c r="N128" s="76"/>
    </row>
    <row r="129" spans="1:14" ht="97.5" customHeight="1" x14ac:dyDescent="0.25">
      <c r="B129" s="70">
        <v>123</v>
      </c>
      <c r="C129" s="71" t="s">
        <v>165</v>
      </c>
      <c r="D129" s="72">
        <v>8</v>
      </c>
      <c r="E129" s="73" t="s">
        <v>18</v>
      </c>
      <c r="F129" s="74" t="s">
        <v>185</v>
      </c>
      <c r="G129" s="4">
        <f t="shared" si="7"/>
        <v>960</v>
      </c>
      <c r="H129" s="4">
        <v>120</v>
      </c>
      <c r="I129" s="15"/>
      <c r="J129" s="19">
        <f t="shared" si="8"/>
        <v>0</v>
      </c>
      <c r="K129" s="29" t="str">
        <f t="shared" si="9"/>
        <v xml:space="preserve"> </v>
      </c>
      <c r="L129" s="75"/>
      <c r="M129" s="75"/>
      <c r="N129" s="76"/>
    </row>
    <row r="130" spans="1:14" ht="50.25" customHeight="1" thickBot="1" x14ac:dyDescent="0.3">
      <c r="B130" s="78">
        <v>124</v>
      </c>
      <c r="C130" s="79" t="s">
        <v>166</v>
      </c>
      <c r="D130" s="80">
        <v>2</v>
      </c>
      <c r="E130" s="81" t="s">
        <v>18</v>
      </c>
      <c r="F130" s="82" t="s">
        <v>186</v>
      </c>
      <c r="G130" s="35">
        <f t="shared" si="7"/>
        <v>1100</v>
      </c>
      <c r="H130" s="35">
        <v>550</v>
      </c>
      <c r="I130" s="36"/>
      <c r="J130" s="37">
        <f t="shared" si="8"/>
        <v>0</v>
      </c>
      <c r="K130" s="38" t="str">
        <f t="shared" si="9"/>
        <v xml:space="preserve"> </v>
      </c>
      <c r="L130" s="75"/>
      <c r="M130" s="75"/>
      <c r="N130" s="76"/>
    </row>
    <row r="131" spans="1:14" ht="45.75" customHeight="1" x14ac:dyDescent="0.25">
      <c r="B131" s="83">
        <v>125</v>
      </c>
      <c r="C131" s="84" t="s">
        <v>15</v>
      </c>
      <c r="D131" s="85">
        <v>200</v>
      </c>
      <c r="E131" s="86" t="s">
        <v>16</v>
      </c>
      <c r="F131" s="87" t="s">
        <v>190</v>
      </c>
      <c r="G131" s="39">
        <f t="shared" si="7"/>
        <v>900</v>
      </c>
      <c r="H131" s="39">
        <v>4.5</v>
      </c>
      <c r="I131" s="40"/>
      <c r="J131" s="41">
        <f t="shared" si="8"/>
        <v>0</v>
      </c>
      <c r="K131" s="42" t="str">
        <f t="shared" si="9"/>
        <v xml:space="preserve"> </v>
      </c>
      <c r="L131" s="88" t="s">
        <v>69</v>
      </c>
      <c r="M131" s="88" t="s">
        <v>188</v>
      </c>
      <c r="N131" s="89" t="s">
        <v>189</v>
      </c>
    </row>
    <row r="132" spans="1:14" ht="47.25" customHeight="1" thickBot="1" x14ac:dyDescent="0.3">
      <c r="B132" s="90">
        <v>126</v>
      </c>
      <c r="C132" s="91" t="s">
        <v>187</v>
      </c>
      <c r="D132" s="92">
        <v>20</v>
      </c>
      <c r="E132" s="93" t="s">
        <v>18</v>
      </c>
      <c r="F132" s="94" t="s">
        <v>191</v>
      </c>
      <c r="G132" s="5">
        <f t="shared" si="7"/>
        <v>600</v>
      </c>
      <c r="H132" s="5">
        <v>30</v>
      </c>
      <c r="I132" s="43"/>
      <c r="J132" s="25">
        <f t="shared" si="8"/>
        <v>0</v>
      </c>
      <c r="K132" s="30" t="str">
        <f t="shared" si="9"/>
        <v xml:space="preserve"> </v>
      </c>
      <c r="L132" s="95"/>
      <c r="M132" s="95"/>
      <c r="N132" s="96"/>
    </row>
    <row r="133" spans="1:14" ht="13.5" customHeight="1" thickTop="1" thickBot="1" x14ac:dyDescent="0.3">
      <c r="A133" s="97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</row>
    <row r="134" spans="1:14" ht="60.75" customHeight="1" thickTop="1" thickBot="1" x14ac:dyDescent="0.3">
      <c r="A134" s="98"/>
      <c r="B134" s="45" t="s">
        <v>9</v>
      </c>
      <c r="C134" s="45"/>
      <c r="D134" s="45"/>
      <c r="E134" s="45"/>
      <c r="F134" s="45"/>
      <c r="G134" s="6"/>
      <c r="H134" s="34" t="s">
        <v>2</v>
      </c>
      <c r="I134" s="46" t="s">
        <v>3</v>
      </c>
      <c r="J134" s="99"/>
      <c r="K134" s="100"/>
      <c r="L134" s="9"/>
      <c r="M134" s="101"/>
      <c r="N134" s="101"/>
    </row>
    <row r="135" spans="1:14" ht="33" customHeight="1" thickTop="1" thickBot="1" x14ac:dyDescent="0.3">
      <c r="A135" s="98"/>
      <c r="B135" s="102" t="s">
        <v>10</v>
      </c>
      <c r="C135" s="102"/>
      <c r="D135" s="102"/>
      <c r="E135" s="102"/>
      <c r="F135" s="102"/>
      <c r="G135" s="8"/>
      <c r="H135" s="33">
        <f>SUM(G7:G132)</f>
        <v>103894</v>
      </c>
      <c r="I135" s="44">
        <f>SUM(J7:J132)</f>
        <v>0</v>
      </c>
      <c r="J135" s="103"/>
      <c r="K135" s="104"/>
      <c r="L135" s="105"/>
      <c r="M135" s="7"/>
      <c r="N135" s="7"/>
    </row>
    <row r="136" spans="1:14" ht="15.75" thickTop="1" x14ac:dyDescent="0.25">
      <c r="C136" s="1"/>
      <c r="D136" s="1"/>
      <c r="E136" s="1"/>
      <c r="F136" s="1"/>
      <c r="G136" s="1"/>
      <c r="L136" s="1"/>
      <c r="N136" s="1"/>
    </row>
    <row r="137" spans="1:14" x14ac:dyDescent="0.25">
      <c r="C137" s="1"/>
      <c r="D137" s="1"/>
      <c r="E137" s="1"/>
      <c r="F137" s="1"/>
      <c r="G137" s="1"/>
      <c r="L137" s="1"/>
      <c r="N137" s="1"/>
    </row>
    <row r="138" spans="1:14" x14ac:dyDescent="0.25">
      <c r="C138" s="1"/>
      <c r="D138" s="1"/>
      <c r="E138" s="1"/>
      <c r="F138" s="1"/>
      <c r="G138" s="1"/>
      <c r="L138" s="1"/>
      <c r="N138" s="1"/>
    </row>
    <row r="139" spans="1:14" x14ac:dyDescent="0.25">
      <c r="C139" s="1"/>
      <c r="D139" s="1"/>
      <c r="E139" s="1"/>
      <c r="F139" s="1"/>
      <c r="G139" s="1"/>
      <c r="L139" s="1"/>
      <c r="N139" s="1"/>
    </row>
    <row r="140" spans="1:14" x14ac:dyDescent="0.25">
      <c r="C140" s="1"/>
      <c r="D140" s="1"/>
      <c r="E140" s="1"/>
      <c r="F140" s="1"/>
      <c r="G140" s="1"/>
      <c r="L140" s="1"/>
      <c r="N140" s="1"/>
    </row>
    <row r="141" spans="1:14" x14ac:dyDescent="0.25">
      <c r="C141" s="1"/>
      <c r="D141" s="1"/>
      <c r="E141" s="1"/>
      <c r="F141" s="1"/>
      <c r="G141" s="1"/>
      <c r="L141" s="1"/>
      <c r="N141" s="1"/>
    </row>
    <row r="142" spans="1:14" x14ac:dyDescent="0.25">
      <c r="C142" s="1"/>
      <c r="D142" s="1"/>
      <c r="E142" s="1"/>
      <c r="F142" s="1"/>
      <c r="G142" s="1"/>
      <c r="L142" s="1"/>
      <c r="N142" s="1"/>
    </row>
    <row r="143" spans="1:14" x14ac:dyDescent="0.25">
      <c r="C143" s="1"/>
      <c r="D143" s="1"/>
      <c r="E143" s="1"/>
      <c r="F143" s="1"/>
      <c r="G143" s="1"/>
      <c r="L143" s="1"/>
      <c r="N143" s="1"/>
    </row>
    <row r="144" spans="1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  <row r="189" spans="3:14" x14ac:dyDescent="0.25">
      <c r="C189" s="1"/>
      <c r="D189" s="1"/>
      <c r="E189" s="1"/>
      <c r="F189" s="1"/>
      <c r="G189" s="1"/>
      <c r="L189" s="1"/>
      <c r="N189" s="1"/>
    </row>
    <row r="190" spans="3:14" x14ac:dyDescent="0.25">
      <c r="C190" s="1"/>
      <c r="D190" s="1"/>
      <c r="E190" s="1"/>
      <c r="F190" s="1"/>
      <c r="G190" s="1"/>
      <c r="L190" s="1"/>
      <c r="N190" s="1"/>
    </row>
    <row r="191" spans="3:14" x14ac:dyDescent="0.25">
      <c r="C191" s="1"/>
      <c r="D191" s="1"/>
      <c r="E191" s="1"/>
      <c r="F191" s="1"/>
      <c r="G191" s="1"/>
      <c r="L191" s="1"/>
      <c r="N191" s="1"/>
    </row>
    <row r="192" spans="3:14" x14ac:dyDescent="0.25">
      <c r="C192" s="1"/>
      <c r="D192" s="1"/>
      <c r="E192" s="1"/>
      <c r="F192" s="1"/>
      <c r="G192" s="1"/>
      <c r="L192" s="1"/>
      <c r="N192" s="1"/>
    </row>
    <row r="193" spans="3:14" x14ac:dyDescent="0.25">
      <c r="C193" s="1"/>
      <c r="D193" s="1"/>
      <c r="E193" s="1"/>
      <c r="F193" s="1"/>
      <c r="G193" s="1"/>
      <c r="L193" s="1"/>
      <c r="N193" s="1"/>
    </row>
    <row r="194" spans="3:14" x14ac:dyDescent="0.25">
      <c r="C194" s="1"/>
      <c r="D194" s="1"/>
      <c r="E194" s="1"/>
      <c r="F194" s="1"/>
      <c r="G194" s="1"/>
      <c r="L194" s="1"/>
      <c r="N194" s="1"/>
    </row>
    <row r="195" spans="3:14" x14ac:dyDescent="0.25">
      <c r="C195" s="1"/>
      <c r="D195" s="1"/>
      <c r="E195" s="1"/>
      <c r="F195" s="1"/>
      <c r="G195" s="1"/>
      <c r="L195" s="1"/>
      <c r="N195" s="1"/>
    </row>
    <row r="196" spans="3:14" x14ac:dyDescent="0.25">
      <c r="C196" s="1"/>
      <c r="D196" s="1"/>
      <c r="E196" s="1"/>
      <c r="F196" s="1"/>
      <c r="G196" s="1"/>
      <c r="L196" s="1"/>
      <c r="N196" s="1"/>
    </row>
    <row r="197" spans="3:14" x14ac:dyDescent="0.25">
      <c r="C197" s="1"/>
      <c r="D197" s="1"/>
      <c r="E197" s="1"/>
      <c r="F197" s="1"/>
      <c r="G197" s="1"/>
      <c r="L197" s="1"/>
      <c r="N197" s="1"/>
    </row>
    <row r="198" spans="3:14" x14ac:dyDescent="0.25">
      <c r="C198" s="1"/>
      <c r="D198" s="1"/>
      <c r="E198" s="1"/>
      <c r="F198" s="1"/>
      <c r="G198" s="1"/>
      <c r="L198" s="1"/>
      <c r="N198" s="1"/>
    </row>
    <row r="199" spans="3:14" x14ac:dyDescent="0.25">
      <c r="C199" s="1"/>
      <c r="D199" s="1"/>
      <c r="E199" s="1"/>
      <c r="F199" s="1"/>
      <c r="G199" s="1"/>
      <c r="L199" s="1"/>
      <c r="N199" s="1"/>
    </row>
    <row r="200" spans="3:14" x14ac:dyDescent="0.25">
      <c r="C200" s="1"/>
      <c r="D200" s="1"/>
      <c r="E200" s="1"/>
      <c r="F200" s="1"/>
      <c r="G200" s="1"/>
      <c r="L200" s="1"/>
      <c r="N200" s="1"/>
    </row>
    <row r="201" spans="3:14" x14ac:dyDescent="0.25">
      <c r="C201" s="1"/>
      <c r="D201" s="1"/>
      <c r="E201" s="1"/>
      <c r="F201" s="1"/>
      <c r="G201" s="1"/>
      <c r="L201" s="1"/>
      <c r="N201" s="1"/>
    </row>
    <row r="202" spans="3:14" x14ac:dyDescent="0.25">
      <c r="C202" s="1"/>
      <c r="D202" s="1"/>
      <c r="E202" s="1"/>
      <c r="F202" s="1"/>
      <c r="G202" s="1"/>
      <c r="L202" s="1"/>
      <c r="N202" s="1"/>
    </row>
    <row r="203" spans="3:14" x14ac:dyDescent="0.25">
      <c r="C203" s="1"/>
      <c r="D203" s="1"/>
      <c r="E203" s="1"/>
      <c r="F203" s="1"/>
      <c r="G203" s="1"/>
      <c r="L203" s="1"/>
      <c r="N203" s="1"/>
    </row>
    <row r="204" spans="3:14" x14ac:dyDescent="0.25">
      <c r="C204" s="1"/>
      <c r="D204" s="1"/>
      <c r="E204" s="1"/>
      <c r="F204" s="1"/>
      <c r="G204" s="1"/>
      <c r="L204" s="1"/>
      <c r="N204" s="1"/>
    </row>
    <row r="205" spans="3:14" x14ac:dyDescent="0.25">
      <c r="C205" s="1"/>
      <c r="D205" s="1"/>
      <c r="E205" s="1"/>
      <c r="F205" s="1"/>
      <c r="G205" s="1"/>
      <c r="L205" s="1"/>
      <c r="N205" s="1"/>
    </row>
    <row r="206" spans="3:14" x14ac:dyDescent="0.25">
      <c r="C206" s="1"/>
      <c r="D206" s="1"/>
      <c r="E206" s="1"/>
      <c r="F206" s="1"/>
      <c r="G206" s="1"/>
      <c r="L206" s="1"/>
      <c r="N206" s="1"/>
    </row>
    <row r="207" spans="3:14" x14ac:dyDescent="0.25">
      <c r="C207" s="1"/>
      <c r="D207" s="1"/>
      <c r="E207" s="1"/>
      <c r="F207" s="1"/>
      <c r="G207" s="1"/>
      <c r="L207" s="1"/>
      <c r="N207" s="1"/>
    </row>
    <row r="208" spans="3:14" x14ac:dyDescent="0.25">
      <c r="C208" s="1"/>
      <c r="D208" s="1"/>
      <c r="E208" s="1"/>
      <c r="F208" s="1"/>
      <c r="G208" s="1"/>
      <c r="L208" s="1"/>
      <c r="N208" s="1"/>
    </row>
    <row r="209" spans="3:14" x14ac:dyDescent="0.25">
      <c r="C209" s="1"/>
      <c r="D209" s="1"/>
      <c r="E209" s="1"/>
      <c r="F209" s="1"/>
      <c r="G209" s="1"/>
      <c r="L209" s="1"/>
      <c r="N209" s="1"/>
    </row>
    <row r="210" spans="3:14" x14ac:dyDescent="0.25">
      <c r="C210" s="1"/>
      <c r="D210" s="1"/>
      <c r="E210" s="1"/>
      <c r="F210" s="1"/>
      <c r="G210" s="1"/>
      <c r="L210" s="1"/>
      <c r="N210" s="1"/>
    </row>
    <row r="211" spans="3:14" x14ac:dyDescent="0.25">
      <c r="C211" s="1"/>
      <c r="D211" s="1"/>
      <c r="E211" s="1"/>
      <c r="F211" s="1"/>
      <c r="G211" s="1"/>
      <c r="L211" s="1"/>
      <c r="N211" s="1"/>
    </row>
    <row r="212" spans="3:14" x14ac:dyDescent="0.25">
      <c r="C212" s="1"/>
      <c r="D212" s="1"/>
      <c r="E212" s="1"/>
      <c r="F212" s="1"/>
      <c r="G212" s="1"/>
      <c r="L212" s="1"/>
      <c r="N212" s="1"/>
    </row>
    <row r="213" spans="3:14" x14ac:dyDescent="0.25">
      <c r="C213" s="1"/>
      <c r="D213" s="1"/>
      <c r="E213" s="1"/>
      <c r="F213" s="1"/>
      <c r="G213" s="1"/>
      <c r="L213" s="1"/>
      <c r="N213" s="1"/>
    </row>
    <row r="214" spans="3:14" x14ac:dyDescent="0.25">
      <c r="C214" s="1"/>
      <c r="D214" s="1"/>
      <c r="E214" s="1"/>
      <c r="F214" s="1"/>
      <c r="G214" s="1"/>
      <c r="L214" s="1"/>
      <c r="N214" s="1"/>
    </row>
    <row r="215" spans="3:14" x14ac:dyDescent="0.25">
      <c r="C215" s="1"/>
      <c r="D215" s="1"/>
      <c r="E215" s="1"/>
      <c r="F215" s="1"/>
      <c r="G215" s="1"/>
      <c r="L215" s="1"/>
      <c r="N215" s="1"/>
    </row>
  </sheetData>
  <sheetProtection password="C143" sheet="1" objects="1" scenarios="1" selectLockedCells="1"/>
  <mergeCells count="21">
    <mergeCell ref="L1:N1"/>
    <mergeCell ref="B3:C4"/>
    <mergeCell ref="D3:E4"/>
    <mergeCell ref="F3:H4"/>
    <mergeCell ref="I135:K135"/>
    <mergeCell ref="B135:F135"/>
    <mergeCell ref="B134:F134"/>
    <mergeCell ref="B1:F1"/>
    <mergeCell ref="I134:K134"/>
    <mergeCell ref="L7:L45"/>
    <mergeCell ref="M7:M45"/>
    <mergeCell ref="N7:N45"/>
    <mergeCell ref="M46:M86"/>
    <mergeCell ref="N46:N86"/>
    <mergeCell ref="L87:L130"/>
    <mergeCell ref="M87:M130"/>
    <mergeCell ref="N87:N130"/>
    <mergeCell ref="L46:L86"/>
    <mergeCell ref="M131:M132"/>
    <mergeCell ref="N131:N132"/>
    <mergeCell ref="L131:L132"/>
  </mergeCells>
  <conditionalFormatting sqref="B7:B10 B19:B132">
    <cfRule type="containsBlanks" dxfId="16" priority="929">
      <formula>LEN(TRIM(B7))=0</formula>
    </cfRule>
  </conditionalFormatting>
  <conditionalFormatting sqref="B7:B10 B19:B132">
    <cfRule type="cellIs" dxfId="15" priority="924" operator="greaterThanOrEqual">
      <formula>1</formula>
    </cfRule>
  </conditionalFormatting>
  <conditionalFormatting sqref="D7:D132">
    <cfRule type="containsBlanks" dxfId="14" priority="931">
      <formula>LEN(TRIM(D7))=0</formula>
    </cfRule>
  </conditionalFormatting>
  <conditionalFormatting sqref="B11">
    <cfRule type="containsBlanks" dxfId="13" priority="452">
      <formula>LEN(TRIM(B11))=0</formula>
    </cfRule>
  </conditionalFormatting>
  <conditionalFormatting sqref="B11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132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130 I132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130 I132">
    <cfRule type="notContainsBlanks" dxfId="5" priority="428">
      <formula>LEN(TRIM(I7))&gt;0</formula>
    </cfRule>
  </conditionalFormatting>
  <conditionalFormatting sqref="K10 K13 K16 K19 K22 K25 K28 K31 K34 K37 K40 K43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13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131">
    <cfRule type="notContainsBlanks" dxfId="0" priority="423">
      <formula>LEN(TRIM(I10))&gt;0</formula>
    </cfRule>
  </conditionalFormatting>
  <dataValidations count="1">
    <dataValidation type="list" showInputMessage="1" showErrorMessage="1" sqref="E7:E132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2019-04-18T17:37:00Z</cp:lastPrinted>
  <dcterms:created xsi:type="dcterms:W3CDTF">2014-03-05T12:43:32Z</dcterms:created>
  <dcterms:modified xsi:type="dcterms:W3CDTF">2019-04-18T17:42:26Z</dcterms:modified>
</cp:coreProperties>
</file>