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480" yWindow="1770" windowWidth="14400" windowHeight="3375" tabRatio="939"/>
  </bookViews>
  <sheets>
    <sheet name="ČPHP" sheetId="22" r:id="rId1"/>
  </sheets>
  <definedNames>
    <definedName name="_xlnm.Print_Titles" localSheetId="0">ČPHP!$6:$6</definedName>
    <definedName name="_xlnm.Print_Area" localSheetId="0">ČPHP!$B$1:$N$108</definedName>
  </definedNames>
  <calcPr calcId="145621"/>
</workbook>
</file>

<file path=xl/calcChain.xml><?xml version="1.0" encoding="utf-8"?>
<calcChain xmlns="http://schemas.openxmlformats.org/spreadsheetml/2006/main">
  <c r="J24" i="22" l="1"/>
  <c r="K25" i="22"/>
  <c r="J28" i="22"/>
  <c r="K29" i="22"/>
  <c r="J32" i="22"/>
  <c r="K33" i="22"/>
  <c r="J36" i="22"/>
  <c r="K37" i="22"/>
  <c r="J40" i="22"/>
  <c r="K41" i="22"/>
  <c r="J44" i="22"/>
  <c r="K45" i="22"/>
  <c r="J48" i="22"/>
  <c r="K49" i="22"/>
  <c r="J52" i="22"/>
  <c r="J56" i="22"/>
  <c r="J60" i="22"/>
  <c r="J64" i="22"/>
  <c r="J68" i="22"/>
  <c r="J72" i="22"/>
  <c r="J76" i="22"/>
  <c r="J80" i="22"/>
  <c r="J84" i="22"/>
  <c r="J88" i="22"/>
  <c r="J92" i="22"/>
  <c r="J96" i="22"/>
  <c r="J100" i="22"/>
  <c r="J104" i="22"/>
  <c r="J22" i="22"/>
  <c r="K22" i="22"/>
  <c r="J23" i="22"/>
  <c r="K23" i="22"/>
  <c r="K24" i="22"/>
  <c r="J25" i="22"/>
  <c r="J26" i="22"/>
  <c r="K26" i="22"/>
  <c r="J27" i="22"/>
  <c r="K27" i="22"/>
  <c r="K28" i="22"/>
  <c r="J29" i="22"/>
  <c r="J30" i="22"/>
  <c r="K30" i="22"/>
  <c r="J31" i="22"/>
  <c r="K31" i="22"/>
  <c r="K32" i="22"/>
  <c r="J33" i="22"/>
  <c r="J34" i="22"/>
  <c r="K34" i="22"/>
  <c r="J35" i="22"/>
  <c r="K35" i="22"/>
  <c r="K36" i="22"/>
  <c r="J37" i="22"/>
  <c r="J38" i="22"/>
  <c r="K38" i="22"/>
  <c r="J39" i="22"/>
  <c r="K39" i="22"/>
  <c r="K40" i="22"/>
  <c r="J41" i="22"/>
  <c r="J42" i="22"/>
  <c r="K42" i="22"/>
  <c r="J43" i="22"/>
  <c r="K43" i="22"/>
  <c r="K44" i="22"/>
  <c r="J45" i="22"/>
  <c r="J46" i="22"/>
  <c r="K46" i="22"/>
  <c r="J47" i="22"/>
  <c r="K47" i="22"/>
  <c r="K48" i="22"/>
  <c r="J49" i="22"/>
  <c r="J50" i="22"/>
  <c r="K50" i="22"/>
  <c r="J51" i="22"/>
  <c r="K51" i="22"/>
  <c r="K52" i="22"/>
  <c r="J53" i="22"/>
  <c r="K53" i="22"/>
  <c r="J54" i="22"/>
  <c r="K54" i="22"/>
  <c r="J55" i="22"/>
  <c r="K55" i="22"/>
  <c r="K56" i="22"/>
  <c r="J57" i="22"/>
  <c r="K57" i="22"/>
  <c r="J58" i="22"/>
  <c r="K58" i="22"/>
  <c r="J59" i="22"/>
  <c r="K59" i="22"/>
  <c r="K60" i="22"/>
  <c r="J61" i="22"/>
  <c r="K61" i="22"/>
  <c r="J62" i="22"/>
  <c r="K62" i="22"/>
  <c r="J63" i="22"/>
  <c r="K63" i="22"/>
  <c r="K64" i="22"/>
  <c r="J65" i="22"/>
  <c r="K65" i="22"/>
  <c r="J66" i="22"/>
  <c r="K66" i="22"/>
  <c r="J67" i="22"/>
  <c r="K67" i="22"/>
  <c r="K68" i="22"/>
  <c r="J69" i="22"/>
  <c r="K69" i="22"/>
  <c r="J70" i="22"/>
  <c r="K70" i="22"/>
  <c r="J71" i="22"/>
  <c r="K71" i="22"/>
  <c r="K72" i="22"/>
  <c r="J73" i="22"/>
  <c r="K73" i="22"/>
  <c r="J74" i="22"/>
  <c r="K74" i="22"/>
  <c r="J75" i="22"/>
  <c r="K75" i="22"/>
  <c r="K76" i="22"/>
  <c r="J77" i="22"/>
  <c r="K77" i="22"/>
  <c r="J78" i="22"/>
  <c r="K78" i="22"/>
  <c r="J79" i="22"/>
  <c r="K79" i="22"/>
  <c r="K80" i="22"/>
  <c r="J81" i="22"/>
  <c r="K81" i="22"/>
  <c r="J82" i="22"/>
  <c r="K82" i="22"/>
  <c r="J83" i="22"/>
  <c r="K83" i="22"/>
  <c r="K84" i="22"/>
  <c r="J85" i="22"/>
  <c r="K85" i="22"/>
  <c r="J86" i="22"/>
  <c r="K86" i="22"/>
  <c r="J87" i="22"/>
  <c r="K87" i="22"/>
  <c r="K88" i="22"/>
  <c r="J89" i="22"/>
  <c r="K89" i="22"/>
  <c r="J90" i="22"/>
  <c r="K90" i="22"/>
  <c r="J91" i="22"/>
  <c r="K91" i="22"/>
  <c r="K92" i="22"/>
  <c r="J93" i="22"/>
  <c r="K93" i="22"/>
  <c r="J94" i="22"/>
  <c r="K94" i="22"/>
  <c r="J95" i="22"/>
  <c r="K95" i="22"/>
  <c r="K96" i="22"/>
  <c r="J97" i="22"/>
  <c r="K97" i="22"/>
  <c r="J98" i="22"/>
  <c r="K98" i="22"/>
  <c r="J99" i="22"/>
  <c r="K99" i="22"/>
  <c r="K100" i="22"/>
  <c r="J101" i="22"/>
  <c r="K101" i="22"/>
  <c r="J102" i="22"/>
  <c r="K102" i="22"/>
  <c r="J103" i="22"/>
  <c r="K103" i="22"/>
  <c r="K104" i="22"/>
  <c r="J105" i="22"/>
  <c r="K105" i="22"/>
  <c r="G51" i="22" l="1"/>
  <c r="G52" i="22"/>
  <c r="G53" i="22"/>
  <c r="G54" i="22"/>
  <c r="G55" i="22"/>
  <c r="G56" i="22"/>
  <c r="G57" i="22"/>
  <c r="G58" i="22"/>
  <c r="G59" i="22"/>
  <c r="G60" i="22"/>
  <c r="G61" i="22"/>
  <c r="G62" i="22"/>
  <c r="G63" i="22"/>
  <c r="G64" i="22"/>
  <c r="G65" i="22"/>
  <c r="G66" i="22"/>
  <c r="G67" i="22"/>
  <c r="G68" i="22"/>
  <c r="G69" i="22"/>
  <c r="G70" i="22"/>
  <c r="G71" i="22"/>
  <c r="G72" i="22"/>
  <c r="G73" i="22"/>
  <c r="G74" i="22"/>
  <c r="G75" i="22"/>
  <c r="G76" i="22"/>
  <c r="G77" i="22"/>
  <c r="G78" i="22"/>
  <c r="G79" i="22"/>
  <c r="G80" i="22"/>
  <c r="G81" i="22"/>
  <c r="G82" i="22"/>
  <c r="G83" i="22"/>
  <c r="G84" i="22"/>
  <c r="G85" i="22"/>
  <c r="G86" i="22"/>
  <c r="G87" i="22"/>
  <c r="G88" i="22"/>
  <c r="G89" i="22"/>
  <c r="G90" i="22"/>
  <c r="G91" i="22"/>
  <c r="G92" i="22"/>
  <c r="G93" i="22"/>
  <c r="G94" i="22"/>
  <c r="G95" i="22"/>
  <c r="G96" i="22"/>
  <c r="G97" i="22"/>
  <c r="G98" i="22"/>
  <c r="G99" i="22"/>
  <c r="G100" i="22"/>
  <c r="G101" i="22"/>
  <c r="G102" i="22"/>
  <c r="G103" i="22"/>
  <c r="G104" i="22"/>
  <c r="G105" i="22"/>
  <c r="G22" i="22" l="1"/>
  <c r="G23" i="22"/>
  <c r="G24" i="22"/>
  <c r="G25" i="22"/>
  <c r="G26" i="22"/>
  <c r="G27" i="22"/>
  <c r="G28" i="22"/>
  <c r="G29" i="22"/>
  <c r="G30" i="22"/>
  <c r="G31" i="22"/>
  <c r="G32" i="22"/>
  <c r="G33" i="22"/>
  <c r="G34" i="22"/>
  <c r="G35" i="22"/>
  <c r="G36" i="22"/>
  <c r="G37" i="22"/>
  <c r="G38" i="22"/>
  <c r="G39" i="22"/>
  <c r="G40" i="22"/>
  <c r="G41" i="22"/>
  <c r="G42" i="22"/>
  <c r="G43" i="22"/>
  <c r="G44" i="22"/>
  <c r="G45" i="22"/>
  <c r="G46" i="22"/>
  <c r="G47" i="22"/>
  <c r="G48" i="22"/>
  <c r="G49" i="22"/>
  <c r="G50" i="22"/>
  <c r="J11" i="22" l="1"/>
  <c r="K11" i="22"/>
  <c r="J12" i="22"/>
  <c r="K12" i="22"/>
  <c r="J13" i="22"/>
  <c r="K13" i="22"/>
  <c r="J14" i="22"/>
  <c r="K14" i="22"/>
  <c r="J15" i="22"/>
  <c r="K15" i="22"/>
  <c r="J16" i="22"/>
  <c r="K16" i="22"/>
  <c r="J17" i="22"/>
  <c r="K17" i="22"/>
  <c r="J18" i="22"/>
  <c r="K18" i="22"/>
  <c r="J19" i="22"/>
  <c r="K19" i="22"/>
  <c r="J20" i="22"/>
  <c r="K20" i="22"/>
  <c r="J21" i="22"/>
  <c r="K21" i="22"/>
  <c r="J10" i="22"/>
  <c r="J9" i="22"/>
  <c r="J8" i="22"/>
  <c r="J7" i="22"/>
  <c r="K10" i="22"/>
  <c r="K9" i="22"/>
  <c r="K8" i="22"/>
  <c r="K7" i="22"/>
  <c r="G8" i="22" l="1"/>
  <c r="G9" i="22"/>
  <c r="G10" i="22"/>
  <c r="G11" i="22"/>
  <c r="G12" i="22"/>
  <c r="G13" i="22"/>
  <c r="G14" i="22"/>
  <c r="G15" i="22"/>
  <c r="G16" i="22"/>
  <c r="G17" i="22"/>
  <c r="G18" i="22"/>
  <c r="G19" i="22"/>
  <c r="G20" i="22"/>
  <c r="G21" i="22"/>
  <c r="G7" i="22"/>
  <c r="H108" i="22" l="1"/>
  <c r="I108" i="22" l="1"/>
</calcChain>
</file>

<file path=xl/sharedStrings.xml><?xml version="1.0" encoding="utf-8"?>
<sst xmlns="http://schemas.openxmlformats.org/spreadsheetml/2006/main" count="344" uniqueCount="185">
  <si>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</si>
  <si>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</si>
  <si>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</si>
  <si>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</si>
  <si>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</si>
  <si>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</si>
  <si>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</si>
  <si>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</si>
  <si>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</si>
  <si>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</si>
  <si>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telefonní čísla nedovolá, bude v takovém případě volat tel. 377 631 320, 377 631 325.</t>
  </si>
  <si>
    <t>Dodávky čistících prostředků a hygienických potřeb (II.) - 009 - 2019 (ČPHP-(II.)-009-2019)</t>
  </si>
  <si>
    <t>Priloha_c._1_KS_technicke_specifikace_CPHP-(II.)-009-2019</t>
  </si>
  <si>
    <t>Papírové Z-Z ručníky</t>
  </si>
  <si>
    <t>ks (balíček)</t>
  </si>
  <si>
    <t>Samostatná faktura</t>
  </si>
  <si>
    <t>Toaletní papír skládaný</t>
  </si>
  <si>
    <t xml:space="preserve">MYCÍ PROSTŘEDEK NA PODLAHY </t>
  </si>
  <si>
    <t>ks</t>
  </si>
  <si>
    <t>MYCÍ PROSTŘEDEK NA PODLAHY - mazlavé mýdlo</t>
  </si>
  <si>
    <t>DEZINFEKČNÍ PROSTŘ</t>
  </si>
  <si>
    <t>MYCÍ PROSTŘ. KUCHYNĚ</t>
  </si>
  <si>
    <t>MYCÍ PROSTŘ. KUCHYNĚ - čistící krém</t>
  </si>
  <si>
    <t>MYCÍ PROSTŘ. KUCHYNĚ -prášek</t>
  </si>
  <si>
    <t>MYCÍ PROSTŘ. WC</t>
  </si>
  <si>
    <t>VŮNĚ WC</t>
  </si>
  <si>
    <t>MÝDLO TEKUTÉ- s aplikátorem</t>
  </si>
  <si>
    <t>MÝDLO  TEKUTÉ- bez aplikátoru</t>
  </si>
  <si>
    <t>KRÉM NA RUCE</t>
  </si>
  <si>
    <t>DEZINFEKČNÍ PŘÍPRAVEK</t>
  </si>
  <si>
    <t xml:space="preserve">SODA </t>
  </si>
  <si>
    <t>ČISTIČ ODPADŮ</t>
  </si>
  <si>
    <t>STROJNÍ MYTÍ - DO MYČEK NÁDOBÍ  - mytí</t>
  </si>
  <si>
    <t>balení</t>
  </si>
  <si>
    <t>Čistič oken s rozprašovačem</t>
  </si>
  <si>
    <t>ČISTÍCÍ PŘÍPRAVKY NA SPORÁKY A TROUBY - rozprašovač</t>
  </si>
  <si>
    <t>Čistící prostředek na grily a konvektomaty</t>
  </si>
  <si>
    <t>Vinylové rukavice - M</t>
  </si>
  <si>
    <t>Vinylové rukavice - L</t>
  </si>
  <si>
    <t>Pracovní latexové rukavice 7 - 7,5</t>
  </si>
  <si>
    <t>Rukavice gumové - L</t>
  </si>
  <si>
    <t>pár</t>
  </si>
  <si>
    <t xml:space="preserve">Vnitřní bavlněná vložka, velikost L.  </t>
  </si>
  <si>
    <t>Hygienické sáčky</t>
  </si>
  <si>
    <t>Sáčky na odpadky</t>
  </si>
  <si>
    <t>role</t>
  </si>
  <si>
    <t>Sáčky na odpadky - pevné</t>
  </si>
  <si>
    <t>Pytle černé, modré silné</t>
  </si>
  <si>
    <t>Ubrousky - 2 vrstvé</t>
  </si>
  <si>
    <t xml:space="preserve">Ubrousky do zásobníku Interfold </t>
  </si>
  <si>
    <t>karton</t>
  </si>
  <si>
    <t xml:space="preserve">Kuchyňské utěrky </t>
  </si>
  <si>
    <t>balení (2role)</t>
  </si>
  <si>
    <t>Papírová utěrka s centrálním odvinem</t>
  </si>
  <si>
    <t xml:space="preserve">balení </t>
  </si>
  <si>
    <t>Průmyslové utěrky papírové</t>
  </si>
  <si>
    <t xml:space="preserve">Hadr na podlahu  </t>
  </si>
  <si>
    <t>Molitanové houbičky malé</t>
  </si>
  <si>
    <t>Houba tvarovaná velká</t>
  </si>
  <si>
    <t>12 x 7 x 4,5 cm, na jedné straně abrazivní vrstva.</t>
  </si>
  <si>
    <t>Drátěnka</t>
  </si>
  <si>
    <t xml:space="preserve">Drátěnka </t>
  </si>
  <si>
    <t>Kartáč na podlahu</t>
  </si>
  <si>
    <t>Chňapka kuchyňská s teflonem</t>
  </si>
  <si>
    <t>ČISTÍCÍ PROSTŘEDEK NA ODSTRANĚNÍ VODNÍHO KAMENE</t>
  </si>
  <si>
    <t>Čistič oken</t>
  </si>
  <si>
    <t>Toaletní papír v roli</t>
  </si>
  <si>
    <t>ks 
(role)</t>
  </si>
  <si>
    <t>MYCÍ PROSTŘEDEK NA PODLAHY</t>
  </si>
  <si>
    <t>Rukavice gumové - M</t>
  </si>
  <si>
    <t xml:space="preserve">Vnitřní bavlněná vložka, velikost M.  </t>
  </si>
  <si>
    <t xml:space="preserve">Hygienické kapesníčky </t>
  </si>
  <si>
    <t xml:space="preserve">Smeták - dřevěný </t>
  </si>
  <si>
    <t>Násada na smetáky a kartáče</t>
  </si>
  <si>
    <t>Koš odpadkový</t>
  </si>
  <si>
    <t xml:space="preserve">Souprava WC - plast </t>
  </si>
  <si>
    <t>MÝDLO  TUHÉ</t>
  </si>
  <si>
    <t>ODSTRAŇOVAČ PLÍSNÍ S ROZPRAŠOVAČEM</t>
  </si>
  <si>
    <t>Toaletní papír v roli 28</t>
  </si>
  <si>
    <t>MYCÍ PROSTŘ. KUCHYNĚ - tekutý krém</t>
  </si>
  <si>
    <t>MYCÍ PROSTŘ. KOUPELNA</t>
  </si>
  <si>
    <t>Stěrka na podlahu - plastová</t>
  </si>
  <si>
    <t xml:space="preserve">Prachovka </t>
  </si>
  <si>
    <t>38 x 38 cm, viskozová, barevná.</t>
  </si>
  <si>
    <t xml:space="preserve">Název </t>
  </si>
  <si>
    <t>Měrná jednotka [MJ]</t>
  </si>
  <si>
    <t>Popis</t>
  </si>
  <si>
    <t xml:space="preserve">Maximální cena za jednotlivé položky 
v Kč BEZ DPH </t>
  </si>
  <si>
    <t xml:space="preserve">Fakturace </t>
  </si>
  <si>
    <t>Kontaktní osoba 
k převzetí zboží</t>
  </si>
  <si>
    <t xml:space="preserve">Místo dodání </t>
  </si>
  <si>
    <t>Jana Hesová,
Tel.: 37763 2461</t>
  </si>
  <si>
    <t>Technická 8, 
301 00 Plzeň,
Fakulta aplikovaných věd -
Katedra informatiky a výpočetní techniky,
UC 335</t>
  </si>
  <si>
    <t>Helena Honomichlová, 
Tel.: 37763 4883</t>
  </si>
  <si>
    <t xml:space="preserve">Univerzitní 12, 
301 00 Plzeň,
VŠ menza 4
</t>
  </si>
  <si>
    <t>Lenka Lenková, 
Tel.: 37763 4501</t>
  </si>
  <si>
    <t>Univerzitní 26,
301 00 Plzeň,
Fakulta elektrotechnická -
Katedra technologií a měření,
EK 418 - 4.patro</t>
  </si>
  <si>
    <t>Petra Reinvartová,
Tel.: 37763 4874</t>
  </si>
  <si>
    <t>Univerzitní 18,
301 00 Plzeň,
Kavárna UK (knihovna)</t>
  </si>
  <si>
    <t>Ing. Dana Stanková, 
Tel.: 37763 4898,
724 774 633</t>
  </si>
  <si>
    <t xml:space="preserve">Baarova 36, 
301 00 Plzeň,
Kolej Baarova 36 </t>
  </si>
  <si>
    <t>Klatovská 200,
301 00 Plzeň,
Kolej Klatovská 200</t>
  </si>
  <si>
    <t>Jaroslav Šnour,
Tel.: 724 717 787</t>
  </si>
  <si>
    <t xml:space="preserve">Chodské nám. - dodat ze Stehlíkovy ulice,
301 00 Plzeň,
Správa a provoz budov, bytů a ubytoven -
Budovy Plzeň </t>
  </si>
  <si>
    <t xml:space="preserve">Klatovská 51 -
vjezd ze Stehlíkovy ulice,
301 00 Plzeň,
Správa a provoz budov, bytů a ubytoven
Budovy Plzeň </t>
  </si>
  <si>
    <r>
      <t xml:space="preserve">Balíček skládaných Z-Z ručníků. 2vrstvé, bílé, 100% celuloza, rozměr 23 x 25cm.
1ks (balíček) min. 150 ks papírových ručníků. </t>
    </r>
    <r>
      <rPr>
        <b/>
        <sz val="11"/>
        <rFont val="Calibri"/>
        <family val="2"/>
        <charset val="238"/>
      </rPr>
      <t>V</t>
    </r>
    <r>
      <rPr>
        <sz val="11"/>
        <rFont val="Calibri"/>
        <family val="2"/>
        <charset val="238"/>
      </rPr>
      <t xml:space="preserve"> </t>
    </r>
    <r>
      <rPr>
        <b/>
        <sz val="11"/>
        <rFont val="Calibri"/>
        <family val="2"/>
        <charset val="238"/>
      </rPr>
      <t>kartonu min. 20 ks (balíčků).</t>
    </r>
  </si>
  <si>
    <r>
      <t xml:space="preserve">Skládaný toaletní papír - balíček, 2vrstvý, bílý, rozměr:  11,7 x 18,6cm ± 2mm . 
</t>
    </r>
    <r>
      <rPr>
        <b/>
        <sz val="11"/>
        <rFont val="Calibri"/>
        <family val="2"/>
        <charset val="238"/>
      </rPr>
      <t>V kartonu min. 36ks (balíčků).</t>
    </r>
  </si>
  <si>
    <r>
      <t xml:space="preserve">Univerzální čisticí přípravek na podlahy pro ruční mytí - bez obsahu fosfátů.
Použití na podlahy (např. PVC, linolea, dlažby, mramor) a na další omyvatelné plochy a povrchy, </t>
    </r>
    <r>
      <rPr>
        <b/>
        <sz val="11"/>
        <rFont val="Calibri"/>
        <family val="2"/>
        <charset val="238"/>
      </rPr>
      <t>náplň 5 - 6 l.</t>
    </r>
  </si>
  <si>
    <r>
      <t xml:space="preserve">Mazlavé mýdlo  obsah volných žíravých alkálií 0,2 - 0,9 %.
Použití mytí podlah, chodeb, hygienických zařízení, stěn před malováním, odstraňování hrubších nečistot, </t>
    </r>
    <r>
      <rPr>
        <b/>
        <sz val="11"/>
        <rFont val="Calibri"/>
        <family val="2"/>
        <charset val="238"/>
      </rPr>
      <t>náplň 9 - 10 kg.</t>
    </r>
  </si>
  <si>
    <r>
      <t xml:space="preserve">Dezinfekční prostředek na alkoholové bázi, bezoplachový.
Použití zejména: na pracovní plochy v kuchyni, pro dezinfekci omyvatelných povrchů, předmětů a zařízení včetně ploch přicházejících do styku s potravinami, vhodný i pro aplikaci na plastové, polykarbonátové a lakované povrchy, </t>
    </r>
    <r>
      <rPr>
        <b/>
        <sz val="11"/>
        <rFont val="Calibri"/>
        <family val="2"/>
        <charset val="238"/>
      </rPr>
      <t>náplň 0,75 -  1 l.</t>
    </r>
  </si>
  <si>
    <r>
      <t xml:space="preserve">Koncentrovaný kapalný  dezinfekční a mycí prostředek - obsah chloranu sodného menší než 5%, vhodný i pro dezinfekci pitné vody, </t>
    </r>
    <r>
      <rPr>
        <b/>
        <sz val="11"/>
        <rFont val="Calibri"/>
        <family val="2"/>
        <charset val="238"/>
      </rPr>
      <t>náplň 5-6 l nebo 5-6 kg.</t>
    </r>
  </si>
  <si>
    <r>
      <t>Tekutý přípravek na ruční mytí nádobí, odstraňování mastnoty i ve studené vodě,</t>
    </r>
    <r>
      <rPr>
        <b/>
        <sz val="12"/>
        <rFont val="Calibri"/>
        <family val="2"/>
        <charset val="238"/>
      </rPr>
      <t xml:space="preserve"> </t>
    </r>
    <r>
      <rPr>
        <b/>
        <sz val="11"/>
        <rFont val="Calibri"/>
        <family val="2"/>
        <charset val="238"/>
      </rPr>
      <t>náplň  5 - 5,5 l.</t>
    </r>
  </si>
  <si>
    <r>
      <t xml:space="preserve">Jemný čisticí krém s přísadou abrazivních látek. pH: 7,5-10.
Použití zejména: čištění nádobí, sporáků, umyvadel, van, smaltovaných předmětů apod., na úklid kuchyní, koupelen a všech nenasákavých povrchů, </t>
    </r>
    <r>
      <rPr>
        <b/>
        <sz val="11"/>
        <rFont val="Calibri"/>
        <family val="2"/>
        <charset val="238"/>
      </rPr>
      <t>náplň  10 -12 kg.</t>
    </r>
  </si>
  <si>
    <r>
      <t xml:space="preserve">Čistící prášek s aktivním chlórem. 
Použití: k čištění a dezinfekci tvrdých a hladkých ploch, zejména pro obklady, sanitární zařízení, kuchyňské dřezy a nádobí, podlahy, </t>
    </r>
    <r>
      <rPr>
        <b/>
        <sz val="11"/>
        <rFont val="Calibri"/>
        <family val="2"/>
        <charset val="238"/>
      </rPr>
      <t>náplň  0,4 - 0,6 kg.</t>
    </r>
  </si>
  <si>
    <r>
      <t xml:space="preserve">Extra účinný čistič v rozprašovači. 
Použití: k odstranění nečistot a  vodního kamene. </t>
    </r>
    <r>
      <rPr>
        <b/>
        <sz val="11"/>
        <rFont val="Calibri"/>
        <family val="2"/>
        <charset val="238"/>
      </rPr>
      <t>Náplň 0,75 - 1 l.</t>
    </r>
  </si>
  <si>
    <r>
      <t xml:space="preserve">Osvěžovač vzduchu - suchý spray, odstraňovač pachů, </t>
    </r>
    <r>
      <rPr>
        <b/>
        <sz val="11"/>
        <rFont val="Calibri"/>
        <family val="2"/>
        <charset val="238"/>
      </rPr>
      <t>náplň 300 ml - 400 ml.</t>
    </r>
  </si>
  <si>
    <r>
      <t xml:space="preserve">Osvěžovač vzduchu, gel - "vanička", </t>
    </r>
    <r>
      <rPr>
        <b/>
        <sz val="11"/>
        <rFont val="Calibri"/>
        <family val="2"/>
        <charset val="238"/>
      </rPr>
      <t>náplň 150 g - 200 g.</t>
    </r>
  </si>
  <si>
    <r>
      <t>Tablety do pisoaru, čistící a dezodoranční účinky, bez fosfátů a paradichlorbenzolu,</t>
    </r>
    <r>
      <rPr>
        <sz val="12"/>
        <rFont val="Calibri"/>
        <family val="2"/>
        <charset val="238"/>
      </rPr>
      <t xml:space="preserve"> </t>
    </r>
    <r>
      <rPr>
        <b/>
        <sz val="11"/>
        <rFont val="Calibri"/>
        <family val="2"/>
        <charset val="238"/>
      </rPr>
      <t>náplň  0,75 - 1 kg</t>
    </r>
    <r>
      <rPr>
        <sz val="12"/>
        <rFont val="Calibri"/>
        <family val="2"/>
        <charset val="238"/>
      </rPr>
      <t>.
Použití: zabraňují tvorbě usazenin.</t>
    </r>
  </si>
  <si>
    <r>
      <t xml:space="preserve">Husté tekuté mýdlo s glycerinem, s přírodními výtažky, balení s aplikátorem, </t>
    </r>
    <r>
      <rPr>
        <b/>
        <sz val="11"/>
        <rFont val="Calibri"/>
        <family val="2"/>
        <charset val="238"/>
      </rPr>
      <t>náplň 0,75 - 1l.</t>
    </r>
  </si>
  <si>
    <r>
      <t xml:space="preserve">Husté tekuté mýdlo s glycerinem, s přírodními výtažky, balení bez aplikátoru, </t>
    </r>
    <r>
      <rPr>
        <b/>
        <sz val="11"/>
        <rFont val="Calibri"/>
        <family val="2"/>
        <charset val="238"/>
      </rPr>
      <t xml:space="preserve">náplň 5 - 6 l. </t>
    </r>
    <r>
      <rPr>
        <b/>
        <sz val="11"/>
        <color rgb="FFFF0000"/>
        <rFont val="Calibri"/>
        <family val="2"/>
        <charset val="238"/>
      </rPr>
      <t xml:space="preserve">Obsah NaCl max. 1%. Nutno doložit potvrzením od </t>
    </r>
    <r>
      <rPr>
        <b/>
        <u/>
        <sz val="11"/>
        <color rgb="FFFF0000"/>
        <rFont val="Calibri"/>
        <family val="2"/>
        <charset val="238"/>
      </rPr>
      <t xml:space="preserve"> výrobce.</t>
    </r>
  </si>
  <si>
    <r>
      <t xml:space="preserve">Hydratační a regenerační ochranný krém, </t>
    </r>
    <r>
      <rPr>
        <b/>
        <sz val="11"/>
        <rFont val="Calibri"/>
        <family val="2"/>
        <charset val="238"/>
      </rPr>
      <t>náplň 100 ml - 150 ml.</t>
    </r>
  </si>
  <si>
    <r>
      <t xml:space="preserve">Universální dezinfekční přípravek - prášek - na bázi aktivního chloru (obsah aktivního  chloru 25%), baktericidní, virucidní, fungicidní. 
Použití: dezinfekce ploch a povrchů ve zdravotnictví, komunální hygieně. </t>
    </r>
    <r>
      <rPr>
        <b/>
        <sz val="11"/>
        <rFont val="Calibri"/>
        <family val="2"/>
        <charset val="238"/>
      </rPr>
      <t>Náplň 1 -1,5 kg.</t>
    </r>
  </si>
  <si>
    <r>
      <t xml:space="preserve">Krystalický přípravek na změkčení vody. </t>
    </r>
    <r>
      <rPr>
        <b/>
        <sz val="11"/>
        <rFont val="Calibri"/>
        <family val="2"/>
        <charset val="238"/>
      </rPr>
      <t>Náplň 1 - 1,5 kg.</t>
    </r>
  </si>
  <si>
    <r>
      <t xml:space="preserve">Tekutý čistič odpadů, obsah H2SO4: 96%.
Použití: pročištění plastových a keramických odpadů umyvadel, sprch, WC, kanalizace. </t>
    </r>
    <r>
      <rPr>
        <b/>
        <sz val="11"/>
        <rFont val="Calibri"/>
        <family val="2"/>
        <charset val="238"/>
      </rPr>
      <t>Náplň  1 - 1,5 l.</t>
    </r>
  </si>
  <si>
    <r>
      <t xml:space="preserve">Tablety do myčky 5 v 1. </t>
    </r>
    <r>
      <rPr>
        <b/>
        <sz val="11"/>
        <rFont val="Calibri"/>
        <family val="2"/>
        <charset val="238"/>
      </rPr>
      <t>Počet tablet v balení 80 - 100 ks.</t>
    </r>
  </si>
  <si>
    <r>
      <t xml:space="preserve">Čistič oken s obsahem alkoholu - s rozprašovačem, pH: 7,0 - 9,0. </t>
    </r>
    <r>
      <rPr>
        <b/>
        <sz val="11"/>
        <rFont val="Calibri"/>
        <family val="2"/>
        <charset val="238"/>
      </rPr>
      <t>Náplň 0,5 - 1 l.</t>
    </r>
  </si>
  <si>
    <r>
      <t xml:space="preserve">Desinfekční čistič s rozprašovačem, odstranění nečistot, připálenin, účinný proti bakteriím, plísním a virům. </t>
    </r>
    <r>
      <rPr>
        <b/>
        <sz val="11"/>
        <rFont val="Calibri"/>
        <family val="2"/>
        <charset val="238"/>
      </rPr>
      <t xml:space="preserve">Náplň 0,5 - 1 l. </t>
    </r>
  </si>
  <si>
    <r>
      <t xml:space="preserve">Přípravek na odstraňování znečištění grilů, mikrovlnek, trub a na odstraňování napečenin. </t>
    </r>
    <r>
      <rPr>
        <b/>
        <sz val="11"/>
        <rFont val="Calibri"/>
        <family val="2"/>
        <charset val="238"/>
      </rPr>
      <t>Náplň 0,75 - 1 l.</t>
    </r>
  </si>
  <si>
    <r>
      <t xml:space="preserve">Velikost M. </t>
    </r>
    <r>
      <rPr>
        <b/>
        <sz val="11"/>
        <rFont val="Calibri"/>
        <family val="2"/>
        <charset val="238"/>
      </rPr>
      <t>Balení 100 - 120 ks.</t>
    </r>
  </si>
  <si>
    <r>
      <t xml:space="preserve">Velikost L. </t>
    </r>
    <r>
      <rPr>
        <b/>
        <sz val="11"/>
        <rFont val="Calibri"/>
        <family val="2"/>
        <charset val="238"/>
      </rPr>
      <t>Balení 100 - 120 ks.</t>
    </r>
  </si>
  <si>
    <r>
      <t xml:space="preserve">Velikost 7 - 7,5. </t>
    </r>
    <r>
      <rPr>
        <b/>
        <sz val="11"/>
        <rFont val="Calibri"/>
        <family val="2"/>
        <charset val="238"/>
      </rPr>
      <t>Balení 100 - 120 ks.</t>
    </r>
  </si>
  <si>
    <r>
      <t xml:space="preserve">Sáčky hygienické (na vložky) mikrotenové. </t>
    </r>
    <r>
      <rPr>
        <b/>
        <sz val="11"/>
        <rFont val="Calibri"/>
        <family val="2"/>
        <charset val="238"/>
      </rPr>
      <t>Balení 25 - 30 ks.</t>
    </r>
  </si>
  <si>
    <r>
      <t xml:space="preserve">63 x 74cm - 60 litrů. Tloušťka min. 7 mic. </t>
    </r>
    <r>
      <rPr>
        <b/>
        <sz val="11"/>
        <rFont val="Calibri"/>
        <family val="2"/>
        <charset val="238"/>
      </rPr>
      <t>Role 50 - 60 ks.</t>
    </r>
  </si>
  <si>
    <r>
      <t xml:space="preserve">63 x 74cm - 60litrů. Pevné sáčky do odpadkových košů, vyrobené z HDPE fólie. Odolné proti roztržení a úniku tekutiny, tloušťka fólie min. 24 mic. </t>
    </r>
    <r>
      <rPr>
        <b/>
        <sz val="11"/>
        <rFont val="Calibri"/>
        <family val="2"/>
        <charset val="238"/>
      </rPr>
      <t xml:space="preserve">Role 10 - 12 ks.  </t>
    </r>
  </si>
  <si>
    <r>
      <t xml:space="preserve">70x110 cm - 120 l, ze silné folie tl. min. 100 mikronů. </t>
    </r>
    <r>
      <rPr>
        <b/>
        <sz val="11"/>
        <rFont val="Calibri"/>
        <family val="2"/>
        <charset val="238"/>
      </rPr>
      <t>Role 15 - 20 ks.</t>
    </r>
  </si>
  <si>
    <r>
      <t xml:space="preserve">Ubrousky barevné na rauty, 2vrstvé. </t>
    </r>
    <r>
      <rPr>
        <b/>
        <sz val="11"/>
        <rFont val="Calibri"/>
        <family val="2"/>
        <charset val="238"/>
      </rPr>
      <t xml:space="preserve">Balení 20 - 40 ks (ubrousků). </t>
    </r>
  </si>
  <si>
    <r>
      <t xml:space="preserve">21,6 x 33 , N4 10840, bílé, 1 vrstvé. V balení 1125 - 1200 ks (ubrousků). </t>
    </r>
    <r>
      <rPr>
        <b/>
        <sz val="11"/>
        <rFont val="Calibri"/>
        <family val="2"/>
        <charset val="238"/>
      </rPr>
      <t>Karton 8 - 10 balení.</t>
    </r>
  </si>
  <si>
    <r>
      <t xml:space="preserve">Kuchyňské utěrky v roli, 2 vrstvé, min. 50 útržků  v roli. Návin v jedné roli min. 30m. </t>
    </r>
    <r>
      <rPr>
        <b/>
        <sz val="11"/>
        <rFont val="Calibri"/>
        <family val="2"/>
        <charset val="238"/>
      </rPr>
      <t xml:space="preserve">Balení 2 role.  </t>
    </r>
  </si>
  <si>
    <r>
      <t xml:space="preserve">Papírová utěrka v roli s centrálním odvinem, rozměr 38cm x 23,5. V roli min. 200 utěrek.  Použití: jednorázové stírání nečistot. </t>
    </r>
    <r>
      <rPr>
        <b/>
        <sz val="11"/>
        <rFont val="Calibri"/>
        <family val="2"/>
        <charset val="238"/>
      </rPr>
      <t xml:space="preserve">Balení 12 - 14 rolí. </t>
    </r>
  </si>
  <si>
    <r>
      <t xml:space="preserve">Papírová utěrka v roli, bílá, 2 vrstvá, návin min. 120 m. </t>
    </r>
    <r>
      <rPr>
        <b/>
        <sz val="11"/>
        <rFont val="Calibri"/>
        <family val="2"/>
        <charset val="238"/>
      </rPr>
      <t>Balení 6 - 8 ks.</t>
    </r>
  </si>
  <si>
    <t>Z netkaného textilu (vizkóza), rozměr 60 x 70 (oranžový).</t>
  </si>
  <si>
    <r>
      <t>Molitanové houbičky malé, na jedné straně abrazivní vrstva,</t>
    </r>
    <r>
      <rPr>
        <b/>
        <sz val="12"/>
        <rFont val="Calibri"/>
        <family val="2"/>
        <charset val="238"/>
      </rPr>
      <t xml:space="preserve"> </t>
    </r>
    <r>
      <rPr>
        <b/>
        <sz val="11"/>
        <rFont val="Calibri"/>
        <family val="2"/>
        <charset val="238"/>
      </rPr>
      <t>balení 10 - 12 ks.</t>
    </r>
  </si>
  <si>
    <r>
      <t xml:space="preserve">Spirálová nerez, </t>
    </r>
    <r>
      <rPr>
        <b/>
        <sz val="11"/>
        <rFont val="Calibri"/>
        <family val="2"/>
        <charset val="238"/>
      </rPr>
      <t>balení 1 - 2 ks.</t>
    </r>
  </si>
  <si>
    <r>
      <t xml:space="preserve">Kovová velká, </t>
    </r>
    <r>
      <rPr>
        <b/>
        <sz val="11"/>
        <rFont val="Calibri"/>
        <family val="2"/>
        <charset val="238"/>
      </rPr>
      <t>balení 1 - 2 ks.</t>
    </r>
  </si>
  <si>
    <t>Rýžák tvrdý s holí 130 cm, dřevo, rýžák rozměry cca: 22 x 7 x 5 cm.</t>
  </si>
  <si>
    <t xml:space="preserve">Odolná proti vysokým teplotám, rozměr 17 x 26 cm. Materiál: 100 % bavlna + teflon.  </t>
  </si>
  <si>
    <r>
      <t xml:space="preserve">Balíček skládaných Z-Z ručníků. 2vrstvé, bílé, 100% celuloza, rozměr 23 x 25cm.
1ks (balíček) min. 150 ks papírových ručníků. </t>
    </r>
    <r>
      <rPr>
        <b/>
        <sz val="11"/>
        <rFont val="Calibri"/>
        <family val="2"/>
        <charset val="238"/>
      </rPr>
      <t>V</t>
    </r>
    <r>
      <rPr>
        <sz val="11"/>
        <rFont val="Calibri"/>
        <family val="2"/>
        <charset val="238"/>
      </rPr>
      <t xml:space="preserve"> </t>
    </r>
    <r>
      <rPr>
        <b/>
        <sz val="11"/>
        <rFont val="Calibri"/>
        <family val="2"/>
        <charset val="238"/>
      </rPr>
      <t>kartonu min. 20ks (balíčků).</t>
    </r>
  </si>
  <si>
    <r>
      <t xml:space="preserve">Kyselý přípravek na odstraňování vápenatých usazenin v mycích strojích, odstraňování nánosů vápenatých a hořečnatých solí z porcelánových a nerezových předmětů atd.  </t>
    </r>
    <r>
      <rPr>
        <b/>
        <sz val="11"/>
        <rFont val="Calibri"/>
        <family val="2"/>
        <charset val="238"/>
      </rPr>
      <t>Obsah 7- 8 kg.</t>
    </r>
  </si>
  <si>
    <r>
      <t xml:space="preserve">Čistící prostředek s rozprašovačem. Použití: k čištění sporáků, trub, grilů, fritéz a silně znečištěného nádobí, na nerezové zařízení. </t>
    </r>
    <r>
      <rPr>
        <b/>
        <sz val="11"/>
        <rFont val="Calibri"/>
        <family val="2"/>
        <charset val="238"/>
      </rPr>
      <t xml:space="preserve">Náplň 0,5 - 1 l. </t>
    </r>
  </si>
  <si>
    <r>
      <t xml:space="preserve">Univerzální čisticí prostředek ve formě prášku.
Použití: na kuchyňské nádobí, vany, umyvadla, hygienická zařízení, keramické obkládačky, odstraňuje připáleniny a jiné nečistoty, </t>
    </r>
    <r>
      <rPr>
        <b/>
        <sz val="11"/>
        <rFont val="Calibri"/>
        <family val="2"/>
        <charset val="238"/>
      </rPr>
      <t>náplň 0,5 - 0,75 kg.</t>
    </r>
  </si>
  <si>
    <r>
      <t xml:space="preserve">Čisticí prostředek s obsahem alkoholu.
Použití: mytí, čištění a leštění oken a skleněných ploch. </t>
    </r>
    <r>
      <rPr>
        <b/>
        <sz val="11"/>
        <rFont val="Calibri"/>
        <family val="2"/>
        <charset val="238"/>
      </rPr>
      <t>Náplň 0,5 - 1 l.</t>
    </r>
  </si>
  <si>
    <r>
      <t xml:space="preserve">50 x 60cm - 30litrů. Tloušťka min. 6 mic. </t>
    </r>
    <r>
      <rPr>
        <b/>
        <sz val="11"/>
        <rFont val="Calibri"/>
        <family val="2"/>
        <charset val="238"/>
      </rPr>
      <t>Role 50 - 60 ks.</t>
    </r>
  </si>
  <si>
    <r>
      <t xml:space="preserve">63 x 74cm - 60litrů. Tloušťka min. 7 mic. </t>
    </r>
    <r>
      <rPr>
        <b/>
        <sz val="11"/>
        <rFont val="Calibri"/>
        <family val="2"/>
        <charset val="238"/>
      </rPr>
      <t>Role 50 - 60 ks.</t>
    </r>
  </si>
  <si>
    <t>Role, toal. papír 3-vrstvý, 100% celuloza, min. 150 útržků.</t>
  </si>
  <si>
    <r>
      <t>Univerzální čistící prostředek se čpavkem.
Použití zejména: mytí podlahových krytin, kachliček, dlaždic, omyvatelných stěn, na podlahy, nábytek, lamináty, nerez, smalt, keramiku, okna, koberce,</t>
    </r>
    <r>
      <rPr>
        <b/>
        <sz val="11"/>
        <rFont val="Calibri"/>
        <family val="2"/>
        <charset val="238"/>
      </rPr>
      <t xml:space="preserve"> náplň 1,5 - 2 l.</t>
    </r>
  </si>
  <si>
    <r>
      <t xml:space="preserve">Dezinfekční přípravek - gel, s obsahem kyseliny chlorovodíkové, rozpustný ve vodě. 
Použití: k odstraňování vodního kamene v toaletě. </t>
    </r>
    <r>
      <rPr>
        <b/>
        <sz val="11"/>
        <rFont val="Calibri"/>
        <family val="2"/>
        <charset val="238"/>
      </rPr>
      <t>Náplň  0,75 - 1 l.</t>
    </r>
  </si>
  <si>
    <r>
      <t xml:space="preserve">Dezinfekční a leštící přípravek - gel, rozpustný ve vodě.
Použití: k odstranění nečistot a  vodního kamene v toaletě. </t>
    </r>
    <r>
      <rPr>
        <b/>
        <sz val="11"/>
        <rFont val="Calibri"/>
        <family val="2"/>
        <charset val="238"/>
      </rPr>
      <t>Náplň  0,75 - 1l.</t>
    </r>
  </si>
  <si>
    <r>
      <t>Dvoukomorový tekutý WC blok, desinfekční prostředek.
Použití: pro hygienickou čistotu a dlouhotrvající intenzivní vůni,</t>
    </r>
    <r>
      <rPr>
        <sz val="12"/>
        <rFont val="Calibri"/>
        <family val="2"/>
        <charset val="238"/>
      </rPr>
      <t xml:space="preserve"> </t>
    </r>
    <r>
      <rPr>
        <b/>
        <sz val="11"/>
        <rFont val="Calibri"/>
        <family val="2"/>
        <charset val="238"/>
      </rPr>
      <t>náplň 60  - 75 ml.</t>
    </r>
  </si>
  <si>
    <r>
      <t xml:space="preserve">70 x 110 cm - 120 l, ze silné folie tl. min. 100 mikronů. </t>
    </r>
    <r>
      <rPr>
        <b/>
        <sz val="11"/>
        <rFont val="Calibri"/>
        <family val="2"/>
        <charset val="238"/>
      </rPr>
      <t>Role 15 - 20 ks.</t>
    </r>
  </si>
  <si>
    <r>
      <t xml:space="preserve">Kuchyňské utěrky v roli, 2vrstvé, min. 50 útržků  v roli. Návin v jedné roli mi. 30 m.
</t>
    </r>
    <r>
      <rPr>
        <b/>
        <sz val="11"/>
        <rFont val="Calibri"/>
        <family val="2"/>
        <charset val="238"/>
      </rPr>
      <t xml:space="preserve">Balení 2 role.  </t>
    </r>
  </si>
  <si>
    <r>
      <t xml:space="preserve">Papírové, 3vrstvé. </t>
    </r>
    <r>
      <rPr>
        <b/>
        <sz val="11"/>
        <rFont val="Calibri"/>
        <family val="2"/>
        <charset val="238"/>
      </rPr>
      <t>Balení 10 x 10 ks.</t>
    </r>
  </si>
  <si>
    <t>Smeták bez násady pro vnitřní použití, šíře 30 cm.</t>
  </si>
  <si>
    <t>Dřevěná, pr. 2,5 cm, délka 180 cm.</t>
  </si>
  <si>
    <r>
      <t xml:space="preserve">Plast, víko výklopné, </t>
    </r>
    <r>
      <rPr>
        <b/>
        <sz val="11"/>
        <rFont val="Calibri"/>
        <family val="2"/>
        <charset val="238"/>
      </rPr>
      <t xml:space="preserve">objem 21 l ± 1 l.  </t>
    </r>
  </si>
  <si>
    <r>
      <t xml:space="preserve">Spirálová nerez, </t>
    </r>
    <r>
      <rPr>
        <b/>
        <sz val="11"/>
        <rFont val="Calibri"/>
        <family val="2"/>
        <charset val="238"/>
      </rPr>
      <t>balení 1-2 ks.</t>
    </r>
  </si>
  <si>
    <t>Kartáč + odkapávací stojan (držák).</t>
  </si>
  <si>
    <t>Role, toal. papír 2-vsrtvý, 100% celuloza, min. 200 útržků.</t>
  </si>
  <si>
    <r>
      <t>Univerzální čisticí přípravek na podlahy pro ruční mytí - bez obsahu fosfátů. 
Použití na podlahy (např. PVC, linolea, dlažby, mramor) a na další omyvatelné plochy a povrchy,</t>
    </r>
    <r>
      <rPr>
        <sz val="12"/>
        <rFont val="Calibri"/>
        <family val="2"/>
        <charset val="238"/>
      </rPr>
      <t xml:space="preserve"> </t>
    </r>
    <r>
      <rPr>
        <b/>
        <sz val="11"/>
        <rFont val="Calibri"/>
        <family val="2"/>
        <charset val="238"/>
      </rPr>
      <t>náplň 5 - 6 l.</t>
    </r>
  </si>
  <si>
    <r>
      <t xml:space="preserve">Hotelové mýdlo jednotlivě balené - hmotnost </t>
    </r>
    <r>
      <rPr>
        <b/>
        <sz val="11"/>
        <rFont val="Calibri"/>
        <family val="2"/>
        <charset val="238"/>
      </rPr>
      <t>1 ks: 15 - 20g.</t>
    </r>
  </si>
  <si>
    <r>
      <t xml:space="preserve">Tekutý prostředek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
Použití v interiérech i exteriérech. </t>
    </r>
    <r>
      <rPr>
        <b/>
        <sz val="11"/>
        <rFont val="Calibri"/>
        <family val="2"/>
        <charset val="238"/>
      </rPr>
      <t>Náplň  0,5 - 0,75 l.</t>
    </r>
  </si>
  <si>
    <r>
      <t xml:space="preserve">Balíček skládaných Z-Z ručníků. 2vrstvé, bílé, 100% celuloza, rozměr 23 x 25cm, 1ks (balíček) min. 150 ks papírových ručníků. </t>
    </r>
    <r>
      <rPr>
        <b/>
        <sz val="11"/>
        <rFont val="Calibri"/>
        <family val="2"/>
        <charset val="238"/>
      </rPr>
      <t>V</t>
    </r>
    <r>
      <rPr>
        <sz val="11"/>
        <rFont val="Calibri"/>
        <family val="2"/>
        <charset val="238"/>
      </rPr>
      <t xml:space="preserve"> </t>
    </r>
    <r>
      <rPr>
        <b/>
        <sz val="11"/>
        <rFont val="Calibri"/>
        <family val="2"/>
        <charset val="238"/>
      </rPr>
      <t>kartonu min. 20ks (balíčků).</t>
    </r>
  </si>
  <si>
    <r>
      <t xml:space="preserve">Skládaný toaletní papír - balíček, 2vrstvý, bílý, rozměr: 11,7 x 18,6cm ± 2mm. </t>
    </r>
    <r>
      <rPr>
        <b/>
        <sz val="11"/>
        <rFont val="Calibri"/>
        <family val="2"/>
        <charset val="238"/>
      </rPr>
      <t>V kartonu min. 36ks (balíčků).</t>
    </r>
  </si>
  <si>
    <r>
      <t xml:space="preserve">Role průmyslová 28, 2vrstvý, bílý, 100% celuloza. </t>
    </r>
    <r>
      <rPr>
        <b/>
        <sz val="11"/>
        <rFont val="Calibri"/>
        <family val="2"/>
        <charset val="238"/>
      </rPr>
      <t xml:space="preserve">V balení min 6ks (rolí). </t>
    </r>
    <r>
      <rPr>
        <b/>
        <sz val="12"/>
        <rFont val="Calibri"/>
        <family val="2"/>
        <charset val="238"/>
      </rPr>
      <t xml:space="preserve">
</t>
    </r>
    <r>
      <rPr>
        <b/>
        <sz val="11"/>
        <rFont val="Calibri"/>
        <family val="2"/>
        <charset val="238"/>
      </rPr>
      <t>Návin min. 280 bm průměr dutinky max. 7,5 cm.</t>
    </r>
    <r>
      <rPr>
        <sz val="12"/>
        <rFont val="Calibri"/>
        <family val="2"/>
        <charset val="238"/>
      </rPr>
      <t xml:space="preserve"> </t>
    </r>
    <r>
      <rPr>
        <sz val="11"/>
        <rFont val="Calibri"/>
        <family val="2"/>
        <charset val="238"/>
      </rPr>
      <t>Určeno do zásobníků.</t>
    </r>
  </si>
  <si>
    <r>
      <rPr>
        <sz val="12"/>
        <rFont val="Calibri"/>
        <family val="2"/>
        <charset val="238"/>
      </rPr>
      <t>Tekutý krém.</t>
    </r>
    <r>
      <rPr>
        <sz val="11"/>
        <rFont val="Calibri"/>
        <family val="2"/>
        <charset val="238"/>
      </rPr>
      <t xml:space="preserve"> Abrazivní čistící prostředek s mikročásticemi - krémová kapalina, rozpustný. Použití: odstraňování připálenin, pro úklid všech omyvatelných ploch, materiálů z nerezi, umakartu, keramiky, plastických hmot. Doplňkově je možné použití i k čištění umývadel, van a keramických povrchů, </t>
    </r>
    <r>
      <rPr>
        <b/>
        <sz val="11"/>
        <rFont val="Calibri"/>
        <family val="2"/>
        <charset val="238"/>
      </rPr>
      <t>náplň 0,5 - 0,75 l.</t>
    </r>
  </si>
  <si>
    <r>
      <t xml:space="preserve">Tekutý čistič na vápenaté usazeniny. 
Použití: nerezové dřezy a vodovodní baterie, keramická umyvadla, vany, příbory,sklenice, jídelní soupravy, podlahy,dlaždičky,keramika. </t>
    </r>
    <r>
      <rPr>
        <b/>
        <sz val="11"/>
        <rFont val="Calibri"/>
        <family val="2"/>
        <charset val="238"/>
      </rPr>
      <t>Náplň 0,75 - 1 l</t>
    </r>
    <r>
      <rPr>
        <b/>
        <sz val="12"/>
        <rFont val="Calibri"/>
        <family val="2"/>
        <charset val="238"/>
      </rPr>
      <t>.</t>
    </r>
  </si>
  <si>
    <r>
      <t xml:space="preserve">Tekutý kyselý čistící prostředek s antibakteriálními účinky a obsahem látek rozpouštějíci rez, vodní kámen a jiné usazeniny. </t>
    </r>
    <r>
      <rPr>
        <b/>
        <sz val="11"/>
        <rFont val="Calibri"/>
        <family val="2"/>
        <charset val="238"/>
      </rPr>
      <t>Náplň 0,5 - 0,75 l.</t>
    </r>
  </si>
  <si>
    <r>
      <t xml:space="preserve">Zklidňující ochranný krém, </t>
    </r>
    <r>
      <rPr>
        <b/>
        <sz val="11"/>
        <rFont val="Calibri"/>
        <family val="2"/>
        <charset val="238"/>
      </rPr>
      <t>náplň 100 ml - 150 ml.</t>
    </r>
  </si>
  <si>
    <t>Šíře 55cm (± 1cm).</t>
  </si>
  <si>
    <t>Sáčky do vysavače</t>
  </si>
  <si>
    <t>Výměnné sáčky do vysavače karcher T12/1.</t>
  </si>
  <si>
    <t>Výměnné sáčky do vysavače karcher T10/1.</t>
  </si>
  <si>
    <t>Výměnné sáčky do vysavače karcher T191.</t>
  </si>
  <si>
    <t>Výměnné sáčky do vysavače karcher T14.</t>
  </si>
  <si>
    <t>Požadavek zadavatele: 
do sloupce označeného textem:</t>
  </si>
  <si>
    <t xml:space="preserve">Dodavatel doplní do jednotlivých prázdných žlutě podbarvených buněk požadované údaje, tj. jednotkové ceny.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</si>
</sst>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sz val="12"/>
      <color rgb="FFFF0000"/>
      <name val="Calibri"/>
      <family val="2"/>
      <charset val="238"/>
      <scheme val="minor"/>
    </font>
    <font>
      <b/>
      <sz val="12"/>
      <name val="Calibri"/>
      <family val="2"/>
      <charset val="238"/>
    </font>
    <font>
      <sz val="12"/>
      <name val="Calibri"/>
      <family val="2"/>
      <charset val="238"/>
    </font>
    <font>
      <b/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u/>
      <sz val="11"/>
      <color rgb="FFFF0000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7" fillId="0" borderId="0"/>
    <xf numFmtId="0" fontId="7" fillId="0" borderId="0"/>
  </cellStyleXfs>
  <cellXfs count="130">
    <xf numFmtId="0" fontId="0" fillId="0" borderId="0" xfId="0"/>
    <xf numFmtId="0" fontId="0" fillId="0" borderId="0" xfId="0" applyProtection="1"/>
    <xf numFmtId="49" fontId="0" fillId="0" borderId="0" xfId="0" applyNumberFormat="1" applyFill="1" applyAlignment="1" applyProtection="1">
      <alignment vertical="top" wrapText="1"/>
    </xf>
    <xf numFmtId="164" fontId="0" fillId="0" borderId="0" xfId="0" applyNumberFormat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164" fontId="9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9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3" fillId="3" borderId="12" xfId="0" applyNumberFormat="1" applyFont="1" applyFill="1" applyBorder="1" applyAlignment="1" applyProtection="1">
      <alignment horizontal="center" vertical="center" wrapText="1"/>
    </xf>
    <xf numFmtId="0" fontId="1" fillId="3" borderId="14" xfId="0" applyNumberFormat="1" applyFont="1" applyFill="1" applyBorder="1" applyAlignment="1" applyProtection="1">
      <alignment horizontal="center" vertical="center" wrapText="1"/>
    </xf>
    <xf numFmtId="0" fontId="0" fillId="0" borderId="15" xfId="0" applyNumberFormat="1" applyFill="1" applyBorder="1" applyAlignment="1" applyProtection="1">
      <alignment horizontal="center" vertical="center"/>
    </xf>
    <xf numFmtId="0" fontId="0" fillId="0" borderId="16" xfId="0" applyNumberFormat="1" applyFill="1" applyBorder="1" applyAlignment="1" applyProtection="1">
      <alignment horizontal="center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164" fontId="5" fillId="0" borderId="17" xfId="0" applyNumberFormat="1" applyFont="1" applyFill="1" applyBorder="1" applyAlignment="1" applyProtection="1">
      <alignment horizontal="center" vertical="center"/>
    </xf>
    <xf numFmtId="0" fontId="3" fillId="3" borderId="19" xfId="0" applyNumberFormat="1" applyFont="1" applyFill="1" applyBorder="1" applyAlignment="1" applyProtection="1">
      <alignment horizontal="center" vertical="center" wrapText="1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0" fillId="0" borderId="22" xfId="0" applyNumberFormat="1" applyFill="1" applyBorder="1" applyAlignment="1" applyProtection="1">
      <alignment horizontal="right" vertical="center" indent="1"/>
    </xf>
    <xf numFmtId="164" fontId="9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28" xfId="0" applyNumberFormat="1" applyFill="1" applyBorder="1" applyAlignment="1" applyProtection="1">
      <alignment horizontal="center" vertical="center"/>
    </xf>
    <xf numFmtId="164" fontId="9" fillId="2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30" xfId="0" applyNumberFormat="1" applyFill="1" applyBorder="1" applyAlignment="1" applyProtection="1">
      <alignment horizontal="center" vertical="center"/>
    </xf>
    <xf numFmtId="164" fontId="0" fillId="0" borderId="33" xfId="0" applyNumberFormat="1" applyFill="1" applyBorder="1" applyAlignment="1" applyProtection="1">
      <alignment horizontal="right" vertical="center" indent="1"/>
    </xf>
    <xf numFmtId="164" fontId="0" fillId="0" borderId="24" xfId="0" applyNumberFormat="1" applyFill="1" applyBorder="1" applyAlignment="1" applyProtection="1">
      <alignment horizontal="right" vertical="center" indent="1"/>
    </xf>
    <xf numFmtId="164" fontId="9" fillId="2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34" xfId="0" applyNumberFormat="1" applyFill="1" applyBorder="1" applyAlignment="1" applyProtection="1">
      <alignment horizontal="center" vertical="center"/>
    </xf>
    <xf numFmtId="0" fontId="0" fillId="0" borderId="22" xfId="0" applyNumberFormat="1" applyFill="1" applyBorder="1" applyAlignment="1" applyProtection="1">
      <alignment horizontal="center" vertical="center"/>
    </xf>
    <xf numFmtId="164" fontId="9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9" fillId="2" borderId="24" xfId="0" applyNumberFormat="1" applyFont="1" applyFill="1" applyBorder="1" applyAlignment="1" applyProtection="1">
      <alignment horizontal="right" vertical="center" wrapText="1" indent="1"/>
      <protection locked="0"/>
    </xf>
    <xf numFmtId="164" fontId="9" fillId="2" borderId="3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3" xfId="0" applyNumberFormat="1" applyBorder="1" applyAlignment="1" applyProtection="1">
      <alignment horizontal="right" vertical="center" indent="1"/>
    </xf>
    <xf numFmtId="0" fontId="0" fillId="0" borderId="33" xfId="0" applyNumberFormat="1" applyFill="1" applyBorder="1" applyAlignment="1" applyProtection="1">
      <alignment horizontal="center" vertical="center"/>
    </xf>
    <xf numFmtId="0" fontId="0" fillId="0" borderId="11" xfId="0" applyNumberFormat="1" applyFill="1" applyBorder="1" applyAlignment="1" applyProtection="1">
      <alignment horizontal="center" vertical="center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NumberFormat="1" applyFill="1" applyBorder="1" applyAlignment="1" applyProtection="1">
      <alignment horizontal="center" vertical="center"/>
    </xf>
    <xf numFmtId="165" fontId="0" fillId="0" borderId="39" xfId="0" applyNumberFormat="1" applyBorder="1" applyAlignment="1" applyProtection="1">
      <alignment horizontal="right" vertical="center" indent="1"/>
    </xf>
    <xf numFmtId="0" fontId="0" fillId="0" borderId="39" xfId="0" applyNumberFormat="1" applyFill="1" applyBorder="1" applyAlignment="1" applyProtection="1">
      <alignment horizontal="center" vertical="center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0" borderId="0" xfId="0" applyFont="1" applyAlignment="1" applyProtection="1">
      <alignment vertical="center"/>
    </xf>
    <xf numFmtId="0" fontId="1" fillId="0" borderId="0" xfId="0" applyNumberFormat="1" applyFont="1" applyBorder="1" applyAlignment="1" applyProtection="1">
      <alignment vertical="center" wrapText="1"/>
    </xf>
    <xf numFmtId="0" fontId="10" fillId="0" borderId="0" xfId="0" applyNumberFormat="1" applyFont="1" applyAlignment="1" applyProtection="1">
      <alignment vertical="center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164" fontId="0" fillId="0" borderId="0" xfId="0" applyNumberFormat="1" applyProtection="1"/>
    <xf numFmtId="3" fontId="0" fillId="0" borderId="27" xfId="0" applyNumberFormat="1" applyFill="1" applyBorder="1" applyAlignment="1" applyProtection="1">
      <alignment horizontal="center" vertical="center" wrapText="1"/>
    </xf>
    <xf numFmtId="0" fontId="8" fillId="0" borderId="12" xfId="2" applyNumberFormat="1" applyFont="1" applyFill="1" applyBorder="1" applyAlignment="1" applyProtection="1">
      <alignment horizontal="left" vertical="center"/>
    </xf>
    <xf numFmtId="3" fontId="0" fillId="0" borderId="12" xfId="0" applyNumberFormat="1" applyFill="1" applyBorder="1" applyAlignment="1" applyProtection="1">
      <alignment horizontal="center" vertical="center" wrapText="1"/>
    </xf>
    <xf numFmtId="0" fontId="8" fillId="0" borderId="12" xfId="1" applyFont="1" applyFill="1" applyBorder="1" applyAlignment="1" applyProtection="1">
      <alignment horizontal="center" vertical="center" wrapText="1"/>
    </xf>
    <xf numFmtId="0" fontId="8" fillId="0" borderId="12" xfId="2" applyNumberFormat="1" applyFont="1" applyFill="1" applyBorder="1" applyAlignment="1" applyProtection="1">
      <alignment horizontal="left" vertical="center" wrapText="1"/>
    </xf>
    <xf numFmtId="0" fontId="0" fillId="0" borderId="12" xfId="0" applyFill="1" applyBorder="1" applyAlignment="1" applyProtection="1">
      <alignment horizontal="center" vertical="center" wrapText="1"/>
    </xf>
    <xf numFmtId="0" fontId="0" fillId="0" borderId="25" xfId="0" applyFill="1" applyBorder="1" applyAlignment="1" applyProtection="1">
      <alignment horizontal="center" vertical="center" wrapText="1"/>
    </xf>
    <xf numFmtId="3" fontId="0" fillId="0" borderId="29" xfId="0" applyNumberFormat="1" applyFill="1" applyBorder="1" applyAlignment="1" applyProtection="1">
      <alignment horizontal="center" vertical="center" wrapText="1"/>
    </xf>
    <xf numFmtId="0" fontId="8" fillId="0" borderId="22" xfId="2" applyNumberFormat="1" applyFont="1" applyFill="1" applyBorder="1" applyAlignment="1" applyProtection="1">
      <alignment horizontal="left" vertical="center"/>
    </xf>
    <xf numFmtId="3" fontId="0" fillId="0" borderId="22" xfId="0" applyNumberFormat="1" applyFill="1" applyBorder="1" applyAlignment="1" applyProtection="1">
      <alignment horizontal="center" vertical="center" wrapText="1"/>
    </xf>
    <xf numFmtId="0" fontId="8" fillId="0" borderId="22" xfId="1" applyFont="1" applyFill="1" applyBorder="1" applyAlignment="1" applyProtection="1">
      <alignment horizontal="center" vertical="center" wrapText="1"/>
    </xf>
    <xf numFmtId="0" fontId="8" fillId="0" borderId="22" xfId="2" applyNumberFormat="1" applyFont="1" applyFill="1" applyBorder="1" applyAlignment="1" applyProtection="1">
      <alignment horizontal="left" vertical="center" wrapTex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8" fillId="0" borderId="2" xfId="2" applyNumberFormat="1" applyFont="1" applyFill="1" applyBorder="1" applyAlignment="1" applyProtection="1">
      <alignment horizontal="left" vertical="center"/>
    </xf>
    <xf numFmtId="3" fontId="0" fillId="0" borderId="2" xfId="0" applyNumberFormat="1" applyFill="1" applyBorder="1" applyAlignment="1" applyProtection="1">
      <alignment horizontal="center" vertical="center" wrapText="1"/>
    </xf>
    <xf numFmtId="0" fontId="8" fillId="0" borderId="2" xfId="1" applyFont="1" applyFill="1" applyBorder="1" applyAlignment="1" applyProtection="1">
      <alignment horizontal="center" vertical="center" wrapText="1"/>
    </xf>
    <xf numFmtId="0" fontId="8" fillId="0" borderId="2" xfId="2" applyNumberFormat="1" applyFont="1" applyFill="1" applyBorder="1" applyAlignment="1" applyProtection="1">
      <alignment horizontal="left" vertical="center" wrapText="1"/>
    </xf>
    <xf numFmtId="3" fontId="0" fillId="0" borderId="35" xfId="0" applyNumberFormat="1" applyFill="1" applyBorder="1" applyAlignment="1" applyProtection="1">
      <alignment horizontal="center" vertical="center" wrapText="1"/>
    </xf>
    <xf numFmtId="0" fontId="8" fillId="0" borderId="24" xfId="2" applyNumberFormat="1" applyFont="1" applyFill="1" applyBorder="1" applyAlignment="1" applyProtection="1">
      <alignment horizontal="left" vertical="center"/>
    </xf>
    <xf numFmtId="3" fontId="0" fillId="0" borderId="24" xfId="0" applyNumberFormat="1" applyFill="1" applyBorder="1" applyAlignment="1" applyProtection="1">
      <alignment horizontal="center" vertical="center" wrapText="1"/>
    </xf>
    <xf numFmtId="0" fontId="8" fillId="0" borderId="24" xfId="1" applyFont="1" applyFill="1" applyBorder="1" applyAlignment="1" applyProtection="1">
      <alignment horizontal="center" vertical="center" wrapText="1"/>
    </xf>
    <xf numFmtId="0" fontId="8" fillId="0" borderId="24" xfId="2" applyNumberFormat="1" applyFont="1" applyFill="1" applyBorder="1" applyAlignment="1" applyProtection="1">
      <alignment horizontal="left" vertical="center" wrapText="1"/>
    </xf>
    <xf numFmtId="3" fontId="0" fillId="0" borderId="32" xfId="0" applyNumberFormat="1" applyFill="1" applyBorder="1" applyAlignment="1" applyProtection="1">
      <alignment horizontal="center" vertical="center" wrapText="1"/>
    </xf>
    <xf numFmtId="0" fontId="8" fillId="0" borderId="33" xfId="2" applyNumberFormat="1" applyFont="1" applyFill="1" applyBorder="1" applyAlignment="1" applyProtection="1">
      <alignment horizontal="left" vertical="center"/>
    </xf>
    <xf numFmtId="3" fontId="0" fillId="0" borderId="33" xfId="0" applyNumberFormat="1" applyFill="1" applyBorder="1" applyAlignment="1" applyProtection="1">
      <alignment horizontal="center" vertical="center" wrapText="1"/>
    </xf>
    <xf numFmtId="0" fontId="8" fillId="0" borderId="33" xfId="1" applyFont="1" applyFill="1" applyBorder="1" applyAlignment="1" applyProtection="1">
      <alignment horizontal="center" vertical="center" wrapText="1"/>
    </xf>
    <xf numFmtId="0" fontId="8" fillId="0" borderId="33" xfId="2" applyNumberFormat="1" applyFont="1" applyFill="1" applyBorder="1" applyAlignment="1" applyProtection="1">
      <alignment horizontal="left" vertical="center" wrapText="1"/>
    </xf>
    <xf numFmtId="0" fontId="0" fillId="0" borderId="22" xfId="0" applyNumberFormat="1" applyFill="1" applyBorder="1" applyAlignment="1" applyProtection="1">
      <alignment horizontal="center"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8" fillId="0" borderId="9" xfId="2" applyNumberFormat="1" applyFont="1" applyFill="1" applyBorder="1" applyAlignment="1" applyProtection="1">
      <alignment horizontal="left" vertical="center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0" fontId="8" fillId="0" borderId="9" xfId="2" applyNumberFormat="1" applyFont="1" applyFill="1" applyBorder="1" applyAlignment="1" applyProtection="1">
      <alignment horizontal="left" vertical="center" wrapText="1"/>
    </xf>
    <xf numFmtId="0" fontId="0" fillId="0" borderId="0" xfId="0" applyAlignment="1" applyProtection="1"/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Alignment="1" applyProtection="1">
      <alignment horizontal="right" vertical="center"/>
    </xf>
    <xf numFmtId="0" fontId="16" fillId="0" borderId="0" xfId="0" applyFont="1" applyFill="1" applyBorder="1" applyAlignment="1" applyProtection="1">
      <alignment horizontal="center" vertical="center" wrapText="1"/>
    </xf>
    <xf numFmtId="0" fontId="16" fillId="0" borderId="40" xfId="0" applyFont="1" applyFill="1" applyBorder="1" applyAlignment="1" applyProtection="1">
      <alignment horizontal="center" vertical="center" wrapText="1"/>
    </xf>
    <xf numFmtId="0" fontId="0" fillId="2" borderId="41" xfId="0" applyFill="1" applyBorder="1" applyAlignment="1" applyProtection="1">
      <alignment horizontal="center" vertical="center" wrapText="1"/>
    </xf>
    <xf numFmtId="0" fontId="0" fillId="2" borderId="42" xfId="0" applyFill="1" applyBorder="1" applyAlignment="1" applyProtection="1">
      <alignment horizontal="center" vertical="center" wrapText="1"/>
    </xf>
    <xf numFmtId="0" fontId="0" fillId="2" borderId="44" xfId="0" applyFill="1" applyBorder="1" applyAlignment="1" applyProtection="1">
      <alignment horizontal="center" vertical="center" wrapText="1"/>
    </xf>
    <xf numFmtId="0" fontId="0" fillId="2" borderId="45" xfId="0" applyFill="1" applyBorder="1" applyAlignment="1" applyProtection="1">
      <alignment horizontal="center" vertical="center" wrapText="1"/>
    </xf>
    <xf numFmtId="0" fontId="1" fillId="0" borderId="43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horizontal="center" vertical="center" wrapText="1"/>
    </xf>
    <xf numFmtId="0" fontId="0" fillId="0" borderId="22" xfId="0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vertical="center" wrapText="1"/>
    </xf>
    <xf numFmtId="0" fontId="0" fillId="0" borderId="9" xfId="0" applyFill="1" applyBorder="1" applyAlignment="1" applyProtection="1">
      <alignment horizontal="center" vertical="center" wrapText="1"/>
    </xf>
    <xf numFmtId="0" fontId="0" fillId="0" borderId="36" xfId="0" applyFill="1" applyBorder="1" applyAlignment="1" applyProtection="1">
      <alignment horizontal="center" vertical="center" wrapText="1"/>
    </xf>
    <xf numFmtId="0" fontId="0" fillId="0" borderId="7" xfId="0" applyFill="1" applyBorder="1" applyAlignment="1" applyProtection="1">
      <alignment horizontal="center" vertical="center" wrapText="1"/>
    </xf>
    <xf numFmtId="0" fontId="0" fillId="0" borderId="10" xfId="0" applyFill="1" applyBorder="1" applyAlignment="1" applyProtection="1">
      <alignment horizontal="center" vertical="center" wrapText="1"/>
    </xf>
    <xf numFmtId="0" fontId="0" fillId="0" borderId="24" xfId="0" applyFill="1" applyBorder="1" applyAlignment="1" applyProtection="1">
      <alignment horizontal="center" vertical="center" wrapText="1"/>
    </xf>
    <xf numFmtId="0" fontId="0" fillId="0" borderId="37" xfId="0" applyFill="1" applyBorder="1" applyAlignment="1" applyProtection="1">
      <alignment horizontal="center" vertical="center" wrapText="1"/>
    </xf>
    <xf numFmtId="0" fontId="0" fillId="0" borderId="33" xfId="0" applyFill="1" applyBorder="1" applyAlignment="1" applyProtection="1">
      <alignment horizontal="center" vertical="center" wrapText="1"/>
    </xf>
    <xf numFmtId="0" fontId="0" fillId="0" borderId="38" xfId="0" applyFill="1" applyBorder="1" applyAlignment="1" applyProtection="1">
      <alignment horizontal="center" vertical="center" wrapText="1"/>
    </xf>
    <xf numFmtId="164" fontId="5" fillId="0" borderId="13" xfId="0" applyNumberFormat="1" applyFont="1" applyFill="1" applyBorder="1" applyAlignment="1" applyProtection="1">
      <alignment horizontal="center" vertical="center"/>
    </xf>
    <xf numFmtId="0" fontId="0" fillId="0" borderId="13" xfId="0" applyBorder="1" applyAlignment="1" applyProtection="1"/>
    <xf numFmtId="0" fontId="0" fillId="0" borderId="18" xfId="0" applyBorder="1" applyAlignment="1" applyProtection="1"/>
    <xf numFmtId="0" fontId="3" fillId="0" borderId="0" xfId="0" applyFont="1" applyFill="1" applyBorder="1" applyAlignment="1" applyProtection="1">
      <alignment horizontal="left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5" fillId="0" borderId="0" xfId="0" applyFont="1" applyFill="1" applyAlignment="1" applyProtection="1">
      <alignment horizontal="left" vertical="center"/>
    </xf>
    <xf numFmtId="0" fontId="1" fillId="3" borderId="20" xfId="0" applyNumberFormat="1" applyFont="1" applyFill="1" applyBorder="1" applyAlignment="1" applyProtection="1">
      <alignment horizontal="center" vertical="center" wrapText="1"/>
    </xf>
    <xf numFmtId="0" fontId="0" fillId="3" borderId="20" xfId="0" applyNumberFormat="1" applyFill="1" applyBorder="1" applyAlignment="1" applyProtection="1">
      <alignment vertical="center" wrapText="1"/>
    </xf>
    <xf numFmtId="0" fontId="0" fillId="3" borderId="21" xfId="0" applyNumberFormat="1" applyFill="1" applyBorder="1" applyAlignment="1" applyProtection="1">
      <alignment vertical="center" wrapText="1"/>
    </xf>
    <xf numFmtId="0" fontId="0" fillId="0" borderId="1" xfId="0" applyFill="1" applyBorder="1" applyAlignment="1" applyProtection="1">
      <alignment horizontal="center" vertical="center" wrapText="1"/>
    </xf>
    <xf numFmtId="0" fontId="0" fillId="0" borderId="23" xfId="0" applyFill="1" applyBorder="1" applyAlignment="1" applyProtection="1">
      <alignment horizontal="center" vertical="center" wrapText="1"/>
    </xf>
    <xf numFmtId="0" fontId="0" fillId="0" borderId="31" xfId="0" applyFill="1" applyBorder="1" applyAlignment="1" applyProtection="1">
      <alignment horizontal="center" vertical="center" wrapText="1"/>
    </xf>
    <xf numFmtId="0" fontId="0" fillId="0" borderId="26" xfId="0" applyFill="1" applyBorder="1" applyAlignment="1" applyProtection="1">
      <alignment horizontal="center" vertical="center" wrapText="1"/>
    </xf>
  </cellXfs>
  <cellStyles count="4">
    <cellStyle name="Normální" xfId="0" builtinId="0"/>
    <cellStyle name="Normální 2" xfId="2"/>
    <cellStyle name="normální 3" xfId="1"/>
    <cellStyle name="Normální 3 2" xfId="3"/>
  </cellStyles>
  <dxfs count="25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FFFB7"/>
      <color rgb="FFFFD1D1"/>
      <color rgb="FFFFFFD1"/>
      <color rgb="FFFFC1C1"/>
      <color rgb="FFCCFCC8"/>
      <color rgb="FFC9F1FF"/>
      <color rgb="FFB2E5FC"/>
      <color rgb="FF91CAFD"/>
      <color rgb="FF53D2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101</xdr:row>
      <xdr:rowOff>0</xdr:rowOff>
    </xdr:from>
    <xdr:to>
      <xdr:col>11</xdr:col>
      <xdr:colOff>190500</xdr:colOff>
      <xdr:row>101</xdr:row>
      <xdr:rowOff>195943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070550" y="329565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190500</xdr:colOff>
      <xdr:row>101</xdr:row>
      <xdr:rowOff>195943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070550" y="329565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190500</xdr:colOff>
      <xdr:row>101</xdr:row>
      <xdr:rowOff>179294</xdr:rowOff>
    </xdr:to>
    <xdr:pic>
      <xdr:nvPicPr>
        <xdr:cNvPr id="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070550" y="32956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190500</xdr:colOff>
      <xdr:row>101</xdr:row>
      <xdr:rowOff>179294</xdr:rowOff>
    </xdr:to>
    <xdr:pic>
      <xdr:nvPicPr>
        <xdr:cNvPr id="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070550" y="32956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190500</xdr:colOff>
      <xdr:row>101</xdr:row>
      <xdr:rowOff>179294</xdr:rowOff>
    </xdr:to>
    <xdr:pic>
      <xdr:nvPicPr>
        <xdr:cNvPr id="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070550" y="32956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190500</xdr:colOff>
      <xdr:row>101</xdr:row>
      <xdr:rowOff>179294</xdr:rowOff>
    </xdr:to>
    <xdr:pic>
      <xdr:nvPicPr>
        <xdr:cNvPr id="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070550" y="32956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190500</xdr:colOff>
      <xdr:row>101</xdr:row>
      <xdr:rowOff>179294</xdr:rowOff>
    </xdr:to>
    <xdr:pic>
      <xdr:nvPicPr>
        <xdr:cNvPr id="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070550" y="32956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190500</xdr:colOff>
      <xdr:row>101</xdr:row>
      <xdr:rowOff>179294</xdr:rowOff>
    </xdr:to>
    <xdr:pic>
      <xdr:nvPicPr>
        <xdr:cNvPr id="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070550" y="32956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190500</xdr:colOff>
      <xdr:row>101</xdr:row>
      <xdr:rowOff>179294</xdr:rowOff>
    </xdr:to>
    <xdr:pic>
      <xdr:nvPicPr>
        <xdr:cNvPr id="1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070550" y="32956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190500</xdr:colOff>
      <xdr:row>101</xdr:row>
      <xdr:rowOff>179294</xdr:rowOff>
    </xdr:to>
    <xdr:pic>
      <xdr:nvPicPr>
        <xdr:cNvPr id="1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070550" y="32956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190500</xdr:colOff>
      <xdr:row>101</xdr:row>
      <xdr:rowOff>179294</xdr:rowOff>
    </xdr:to>
    <xdr:pic>
      <xdr:nvPicPr>
        <xdr:cNvPr id="1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070550" y="32956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190500</xdr:colOff>
      <xdr:row>101</xdr:row>
      <xdr:rowOff>179294</xdr:rowOff>
    </xdr:to>
    <xdr:pic>
      <xdr:nvPicPr>
        <xdr:cNvPr id="1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070550" y="32956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190500</xdr:colOff>
      <xdr:row>101</xdr:row>
      <xdr:rowOff>179294</xdr:rowOff>
    </xdr:to>
    <xdr:pic>
      <xdr:nvPicPr>
        <xdr:cNvPr id="1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070550" y="32956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190500</xdr:colOff>
      <xdr:row>101</xdr:row>
      <xdr:rowOff>179294</xdr:rowOff>
    </xdr:to>
    <xdr:pic>
      <xdr:nvPicPr>
        <xdr:cNvPr id="1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070550" y="32956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190500</xdr:colOff>
      <xdr:row>101</xdr:row>
      <xdr:rowOff>179294</xdr:rowOff>
    </xdr:to>
    <xdr:pic>
      <xdr:nvPicPr>
        <xdr:cNvPr id="1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070550" y="32956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190500</xdr:colOff>
      <xdr:row>101</xdr:row>
      <xdr:rowOff>182879</xdr:rowOff>
    </xdr:to>
    <xdr:pic>
      <xdr:nvPicPr>
        <xdr:cNvPr id="1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070550" y="329565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190500</xdr:colOff>
      <xdr:row>101</xdr:row>
      <xdr:rowOff>195943</xdr:rowOff>
    </xdr:to>
    <xdr:pic>
      <xdr:nvPicPr>
        <xdr:cNvPr id="1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070550" y="329565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190500</xdr:colOff>
      <xdr:row>101</xdr:row>
      <xdr:rowOff>195943</xdr:rowOff>
    </xdr:to>
    <xdr:pic>
      <xdr:nvPicPr>
        <xdr:cNvPr id="1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070550" y="329565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190500</xdr:colOff>
      <xdr:row>101</xdr:row>
      <xdr:rowOff>195943</xdr:rowOff>
    </xdr:to>
    <xdr:pic>
      <xdr:nvPicPr>
        <xdr:cNvPr id="2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070550" y="329565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91440</xdr:colOff>
      <xdr:row>101</xdr:row>
      <xdr:rowOff>182880</xdr:rowOff>
    </xdr:to>
    <xdr:pic>
      <xdr:nvPicPr>
        <xdr:cNvPr id="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0550" y="32956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91440</xdr:colOff>
      <xdr:row>101</xdr:row>
      <xdr:rowOff>182880</xdr:rowOff>
    </xdr:to>
    <xdr:pic>
      <xdr:nvPicPr>
        <xdr:cNvPr id="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0550" y="32956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91440</xdr:colOff>
      <xdr:row>101</xdr:row>
      <xdr:rowOff>182880</xdr:rowOff>
    </xdr:to>
    <xdr:pic>
      <xdr:nvPicPr>
        <xdr:cNvPr id="2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0550" y="32956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91440</xdr:colOff>
      <xdr:row>101</xdr:row>
      <xdr:rowOff>182880</xdr:rowOff>
    </xdr:to>
    <xdr:pic>
      <xdr:nvPicPr>
        <xdr:cNvPr id="2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0550" y="32956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91440</xdr:colOff>
      <xdr:row>101</xdr:row>
      <xdr:rowOff>182880</xdr:rowOff>
    </xdr:to>
    <xdr:pic>
      <xdr:nvPicPr>
        <xdr:cNvPr id="2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0550" y="32956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91440</xdr:colOff>
      <xdr:row>101</xdr:row>
      <xdr:rowOff>182880</xdr:rowOff>
    </xdr:to>
    <xdr:pic>
      <xdr:nvPicPr>
        <xdr:cNvPr id="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0550" y="32956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91440</xdr:colOff>
      <xdr:row>101</xdr:row>
      <xdr:rowOff>182880</xdr:rowOff>
    </xdr:to>
    <xdr:pic>
      <xdr:nvPicPr>
        <xdr:cNvPr id="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0550" y="32956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91440</xdr:colOff>
      <xdr:row>101</xdr:row>
      <xdr:rowOff>182880</xdr:rowOff>
    </xdr:to>
    <xdr:pic>
      <xdr:nvPicPr>
        <xdr:cNvPr id="2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0550" y="32956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91440</xdr:colOff>
      <xdr:row>101</xdr:row>
      <xdr:rowOff>182880</xdr:rowOff>
    </xdr:to>
    <xdr:pic>
      <xdr:nvPicPr>
        <xdr:cNvPr id="2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0550" y="32956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91440</xdr:colOff>
      <xdr:row>101</xdr:row>
      <xdr:rowOff>182880</xdr:rowOff>
    </xdr:to>
    <xdr:pic>
      <xdr:nvPicPr>
        <xdr:cNvPr id="3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0550" y="32956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91440</xdr:colOff>
      <xdr:row>101</xdr:row>
      <xdr:rowOff>182880</xdr:rowOff>
    </xdr:to>
    <xdr:pic>
      <xdr:nvPicPr>
        <xdr:cNvPr id="3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0550" y="32956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91440</xdr:colOff>
      <xdr:row>101</xdr:row>
      <xdr:rowOff>182880</xdr:rowOff>
    </xdr:to>
    <xdr:pic>
      <xdr:nvPicPr>
        <xdr:cNvPr id="3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0550" y="32956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91440</xdr:colOff>
      <xdr:row>101</xdr:row>
      <xdr:rowOff>182880</xdr:rowOff>
    </xdr:to>
    <xdr:pic>
      <xdr:nvPicPr>
        <xdr:cNvPr id="3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0550" y="32956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91440</xdr:colOff>
      <xdr:row>101</xdr:row>
      <xdr:rowOff>182880</xdr:rowOff>
    </xdr:to>
    <xdr:pic>
      <xdr:nvPicPr>
        <xdr:cNvPr id="3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0550" y="32956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91440</xdr:colOff>
      <xdr:row>101</xdr:row>
      <xdr:rowOff>182880</xdr:rowOff>
    </xdr:to>
    <xdr:pic>
      <xdr:nvPicPr>
        <xdr:cNvPr id="3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0550" y="32956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91440</xdr:colOff>
      <xdr:row>101</xdr:row>
      <xdr:rowOff>182880</xdr:rowOff>
    </xdr:to>
    <xdr:pic>
      <xdr:nvPicPr>
        <xdr:cNvPr id="3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0550" y="32956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91440</xdr:colOff>
      <xdr:row>101</xdr:row>
      <xdr:rowOff>182880</xdr:rowOff>
    </xdr:to>
    <xdr:pic>
      <xdr:nvPicPr>
        <xdr:cNvPr id="3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0550" y="32956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91440</xdr:colOff>
      <xdr:row>101</xdr:row>
      <xdr:rowOff>182880</xdr:rowOff>
    </xdr:to>
    <xdr:pic>
      <xdr:nvPicPr>
        <xdr:cNvPr id="3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0550" y="32956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91440</xdr:colOff>
      <xdr:row>101</xdr:row>
      <xdr:rowOff>182880</xdr:rowOff>
    </xdr:to>
    <xdr:pic>
      <xdr:nvPicPr>
        <xdr:cNvPr id="3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0550" y="32956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91440</xdr:colOff>
      <xdr:row>101</xdr:row>
      <xdr:rowOff>182880</xdr:rowOff>
    </xdr:to>
    <xdr:pic>
      <xdr:nvPicPr>
        <xdr:cNvPr id="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0550" y="32956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91440</xdr:colOff>
      <xdr:row>101</xdr:row>
      <xdr:rowOff>182880</xdr:rowOff>
    </xdr:to>
    <xdr:pic>
      <xdr:nvPicPr>
        <xdr:cNvPr id="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0550" y="32956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91440</xdr:colOff>
      <xdr:row>101</xdr:row>
      <xdr:rowOff>182880</xdr:rowOff>
    </xdr:to>
    <xdr:pic>
      <xdr:nvPicPr>
        <xdr:cNvPr id="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0550" y="32956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91440</xdr:colOff>
      <xdr:row>101</xdr:row>
      <xdr:rowOff>182880</xdr:rowOff>
    </xdr:to>
    <xdr:pic>
      <xdr:nvPicPr>
        <xdr:cNvPr id="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0550" y="32956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91440</xdr:colOff>
      <xdr:row>101</xdr:row>
      <xdr:rowOff>182880</xdr:rowOff>
    </xdr:to>
    <xdr:pic>
      <xdr:nvPicPr>
        <xdr:cNvPr id="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0550" y="32956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91440</xdr:colOff>
      <xdr:row>101</xdr:row>
      <xdr:rowOff>182880</xdr:rowOff>
    </xdr:to>
    <xdr:pic>
      <xdr:nvPicPr>
        <xdr:cNvPr id="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0550" y="32956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91440</xdr:colOff>
      <xdr:row>101</xdr:row>
      <xdr:rowOff>182880</xdr:rowOff>
    </xdr:to>
    <xdr:pic>
      <xdr:nvPicPr>
        <xdr:cNvPr id="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0550" y="32956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91440</xdr:colOff>
      <xdr:row>101</xdr:row>
      <xdr:rowOff>182880</xdr:rowOff>
    </xdr:to>
    <xdr:pic>
      <xdr:nvPicPr>
        <xdr:cNvPr id="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0550" y="32956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91440</xdr:colOff>
      <xdr:row>101</xdr:row>
      <xdr:rowOff>182880</xdr:rowOff>
    </xdr:to>
    <xdr:pic>
      <xdr:nvPicPr>
        <xdr:cNvPr id="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0550" y="32956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91440</xdr:colOff>
      <xdr:row>101</xdr:row>
      <xdr:rowOff>182880</xdr:rowOff>
    </xdr:to>
    <xdr:pic>
      <xdr:nvPicPr>
        <xdr:cNvPr id="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0550" y="32956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91440</xdr:colOff>
      <xdr:row>101</xdr:row>
      <xdr:rowOff>182880</xdr:rowOff>
    </xdr:to>
    <xdr:pic>
      <xdr:nvPicPr>
        <xdr:cNvPr id="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0550" y="32956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91440</xdr:colOff>
      <xdr:row>101</xdr:row>
      <xdr:rowOff>182880</xdr:rowOff>
    </xdr:to>
    <xdr:pic>
      <xdr:nvPicPr>
        <xdr:cNvPr id="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0550" y="32956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91440</xdr:colOff>
      <xdr:row>101</xdr:row>
      <xdr:rowOff>182880</xdr:rowOff>
    </xdr:to>
    <xdr:pic>
      <xdr:nvPicPr>
        <xdr:cNvPr id="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0550" y="32956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190500</xdr:colOff>
      <xdr:row>103</xdr:row>
      <xdr:rowOff>110055</xdr:rowOff>
    </xdr:to>
    <xdr:pic>
      <xdr:nvPicPr>
        <xdr:cNvPr id="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0550" y="3295650"/>
          <a:ext cx="190500" cy="371153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190500</xdr:colOff>
      <xdr:row>103</xdr:row>
      <xdr:rowOff>110055</xdr:rowOff>
    </xdr:to>
    <xdr:pic>
      <xdr:nvPicPr>
        <xdr:cNvPr id="5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0550" y="3295650"/>
          <a:ext cx="190500" cy="371153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190500</xdr:colOff>
      <xdr:row>101</xdr:row>
      <xdr:rowOff>182880</xdr:rowOff>
    </xdr:to>
    <xdr:pic>
      <xdr:nvPicPr>
        <xdr:cNvPr id="5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0550" y="3295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190500</xdr:colOff>
      <xdr:row>101</xdr:row>
      <xdr:rowOff>182880</xdr:rowOff>
    </xdr:to>
    <xdr:pic>
      <xdr:nvPicPr>
        <xdr:cNvPr id="5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0550" y="3295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190500</xdr:colOff>
      <xdr:row>101</xdr:row>
      <xdr:rowOff>182880</xdr:rowOff>
    </xdr:to>
    <xdr:pic>
      <xdr:nvPicPr>
        <xdr:cNvPr id="5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0550" y="3295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190500</xdr:colOff>
      <xdr:row>101</xdr:row>
      <xdr:rowOff>182880</xdr:rowOff>
    </xdr:to>
    <xdr:pic>
      <xdr:nvPicPr>
        <xdr:cNvPr id="5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0550" y="3295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190500</xdr:colOff>
      <xdr:row>101</xdr:row>
      <xdr:rowOff>182880</xdr:rowOff>
    </xdr:to>
    <xdr:pic>
      <xdr:nvPicPr>
        <xdr:cNvPr id="5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0550" y="3295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190500</xdr:colOff>
      <xdr:row>101</xdr:row>
      <xdr:rowOff>182880</xdr:rowOff>
    </xdr:to>
    <xdr:pic>
      <xdr:nvPicPr>
        <xdr:cNvPr id="6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0550" y="3295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190500</xdr:colOff>
      <xdr:row>101</xdr:row>
      <xdr:rowOff>182880</xdr:rowOff>
    </xdr:to>
    <xdr:pic>
      <xdr:nvPicPr>
        <xdr:cNvPr id="6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0550" y="3295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190500</xdr:colOff>
      <xdr:row>101</xdr:row>
      <xdr:rowOff>182880</xdr:rowOff>
    </xdr:to>
    <xdr:pic>
      <xdr:nvPicPr>
        <xdr:cNvPr id="6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0550" y="3295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190500</xdr:colOff>
      <xdr:row>101</xdr:row>
      <xdr:rowOff>182880</xdr:rowOff>
    </xdr:to>
    <xdr:pic>
      <xdr:nvPicPr>
        <xdr:cNvPr id="6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0550" y="3295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190500</xdr:colOff>
      <xdr:row>101</xdr:row>
      <xdr:rowOff>182880</xdr:rowOff>
    </xdr:to>
    <xdr:pic>
      <xdr:nvPicPr>
        <xdr:cNvPr id="6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0550" y="3295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190500</xdr:colOff>
      <xdr:row>101</xdr:row>
      <xdr:rowOff>182880</xdr:rowOff>
    </xdr:to>
    <xdr:pic>
      <xdr:nvPicPr>
        <xdr:cNvPr id="6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0550" y="3295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190500</xdr:colOff>
      <xdr:row>101</xdr:row>
      <xdr:rowOff>182880</xdr:rowOff>
    </xdr:to>
    <xdr:pic>
      <xdr:nvPicPr>
        <xdr:cNvPr id="6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0550" y="3295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190500</xdr:colOff>
      <xdr:row>101</xdr:row>
      <xdr:rowOff>182880</xdr:rowOff>
    </xdr:to>
    <xdr:pic>
      <xdr:nvPicPr>
        <xdr:cNvPr id="6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0550" y="3295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190500</xdr:colOff>
      <xdr:row>103</xdr:row>
      <xdr:rowOff>110055</xdr:rowOff>
    </xdr:to>
    <xdr:pic>
      <xdr:nvPicPr>
        <xdr:cNvPr id="6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0550" y="3295650"/>
          <a:ext cx="190500" cy="371153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190500</xdr:colOff>
      <xdr:row>103</xdr:row>
      <xdr:rowOff>110055</xdr:rowOff>
    </xdr:to>
    <xdr:pic>
      <xdr:nvPicPr>
        <xdr:cNvPr id="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0550" y="3295650"/>
          <a:ext cx="190500" cy="371153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190500</xdr:colOff>
      <xdr:row>101</xdr:row>
      <xdr:rowOff>182880</xdr:rowOff>
    </xdr:to>
    <xdr:pic>
      <xdr:nvPicPr>
        <xdr:cNvPr id="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0550" y="3295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190500</xdr:colOff>
      <xdr:row>101</xdr:row>
      <xdr:rowOff>182880</xdr:rowOff>
    </xdr:to>
    <xdr:pic>
      <xdr:nvPicPr>
        <xdr:cNvPr id="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0550" y="3295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190500</xdr:colOff>
      <xdr:row>101</xdr:row>
      <xdr:rowOff>182880</xdr:rowOff>
    </xdr:to>
    <xdr:pic>
      <xdr:nvPicPr>
        <xdr:cNvPr id="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0550" y="3295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190500</xdr:colOff>
      <xdr:row>101</xdr:row>
      <xdr:rowOff>182880</xdr:rowOff>
    </xdr:to>
    <xdr:pic>
      <xdr:nvPicPr>
        <xdr:cNvPr id="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0550" y="3295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190500</xdr:colOff>
      <xdr:row>101</xdr:row>
      <xdr:rowOff>182880</xdr:rowOff>
    </xdr:to>
    <xdr:pic>
      <xdr:nvPicPr>
        <xdr:cNvPr id="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0550" y="3295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190500</xdr:colOff>
      <xdr:row>101</xdr:row>
      <xdr:rowOff>182880</xdr:rowOff>
    </xdr:to>
    <xdr:pic>
      <xdr:nvPicPr>
        <xdr:cNvPr id="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0550" y="3295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190500</xdr:colOff>
      <xdr:row>101</xdr:row>
      <xdr:rowOff>182880</xdr:rowOff>
    </xdr:to>
    <xdr:pic>
      <xdr:nvPicPr>
        <xdr:cNvPr id="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0550" y="3295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190500</xdr:colOff>
      <xdr:row>101</xdr:row>
      <xdr:rowOff>182880</xdr:rowOff>
    </xdr:to>
    <xdr:pic>
      <xdr:nvPicPr>
        <xdr:cNvPr id="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0550" y="3295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190500</xdr:colOff>
      <xdr:row>101</xdr:row>
      <xdr:rowOff>182880</xdr:rowOff>
    </xdr:to>
    <xdr:pic>
      <xdr:nvPicPr>
        <xdr:cNvPr id="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0550" y="3295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190500</xdr:colOff>
      <xdr:row>101</xdr:row>
      <xdr:rowOff>182880</xdr:rowOff>
    </xdr:to>
    <xdr:pic>
      <xdr:nvPicPr>
        <xdr:cNvPr id="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0550" y="3295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190500</xdr:colOff>
      <xdr:row>101</xdr:row>
      <xdr:rowOff>182880</xdr:rowOff>
    </xdr:to>
    <xdr:pic>
      <xdr:nvPicPr>
        <xdr:cNvPr id="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0550" y="3295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190500</xdr:colOff>
      <xdr:row>101</xdr:row>
      <xdr:rowOff>182880</xdr:rowOff>
    </xdr:to>
    <xdr:pic>
      <xdr:nvPicPr>
        <xdr:cNvPr id="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0550" y="3295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190500</xdr:colOff>
      <xdr:row>101</xdr:row>
      <xdr:rowOff>182880</xdr:rowOff>
    </xdr:to>
    <xdr:pic>
      <xdr:nvPicPr>
        <xdr:cNvPr id="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0550" y="3295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190500</xdr:colOff>
      <xdr:row>103</xdr:row>
      <xdr:rowOff>110055</xdr:rowOff>
    </xdr:to>
    <xdr:pic>
      <xdr:nvPicPr>
        <xdr:cNvPr id="8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0550" y="3295650"/>
          <a:ext cx="190500" cy="371153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190500</xdr:colOff>
      <xdr:row>103</xdr:row>
      <xdr:rowOff>110055</xdr:rowOff>
    </xdr:to>
    <xdr:pic>
      <xdr:nvPicPr>
        <xdr:cNvPr id="8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0550" y="3295650"/>
          <a:ext cx="190500" cy="371153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190500</xdr:colOff>
      <xdr:row>103</xdr:row>
      <xdr:rowOff>110055</xdr:rowOff>
    </xdr:to>
    <xdr:pic>
      <xdr:nvPicPr>
        <xdr:cNvPr id="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0550" y="3295650"/>
          <a:ext cx="190500" cy="371153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190500</xdr:colOff>
      <xdr:row>101</xdr:row>
      <xdr:rowOff>182880</xdr:rowOff>
    </xdr:to>
    <xdr:pic>
      <xdr:nvPicPr>
        <xdr:cNvPr id="8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0550" y="3295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190500</xdr:colOff>
      <xdr:row>101</xdr:row>
      <xdr:rowOff>182880</xdr:rowOff>
    </xdr:to>
    <xdr:pic>
      <xdr:nvPicPr>
        <xdr:cNvPr id="8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0550" y="3295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190500</xdr:colOff>
      <xdr:row>101</xdr:row>
      <xdr:rowOff>182880</xdr:rowOff>
    </xdr:to>
    <xdr:pic>
      <xdr:nvPicPr>
        <xdr:cNvPr id="8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0550" y="3295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190500</xdr:colOff>
      <xdr:row>101</xdr:row>
      <xdr:rowOff>182880</xdr:rowOff>
    </xdr:to>
    <xdr:pic>
      <xdr:nvPicPr>
        <xdr:cNvPr id="8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0550" y="3295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190500</xdr:colOff>
      <xdr:row>101</xdr:row>
      <xdr:rowOff>182880</xdr:rowOff>
    </xdr:to>
    <xdr:pic>
      <xdr:nvPicPr>
        <xdr:cNvPr id="9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0550" y="3295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190500</xdr:colOff>
      <xdr:row>101</xdr:row>
      <xdr:rowOff>182880</xdr:rowOff>
    </xdr:to>
    <xdr:pic>
      <xdr:nvPicPr>
        <xdr:cNvPr id="9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0550" y="3295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190500</xdr:colOff>
      <xdr:row>101</xdr:row>
      <xdr:rowOff>182880</xdr:rowOff>
    </xdr:to>
    <xdr:pic>
      <xdr:nvPicPr>
        <xdr:cNvPr id="9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0550" y="3295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190500</xdr:colOff>
      <xdr:row>101</xdr:row>
      <xdr:rowOff>182880</xdr:rowOff>
    </xdr:to>
    <xdr:pic>
      <xdr:nvPicPr>
        <xdr:cNvPr id="9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0550" y="3295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190500</xdr:colOff>
      <xdr:row>101</xdr:row>
      <xdr:rowOff>182880</xdr:rowOff>
    </xdr:to>
    <xdr:pic>
      <xdr:nvPicPr>
        <xdr:cNvPr id="9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0550" y="3295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190500</xdr:colOff>
      <xdr:row>101</xdr:row>
      <xdr:rowOff>182880</xdr:rowOff>
    </xdr:to>
    <xdr:pic>
      <xdr:nvPicPr>
        <xdr:cNvPr id="9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0550" y="3295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190500</xdr:colOff>
      <xdr:row>101</xdr:row>
      <xdr:rowOff>182880</xdr:rowOff>
    </xdr:to>
    <xdr:pic>
      <xdr:nvPicPr>
        <xdr:cNvPr id="9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0550" y="3295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190500</xdr:colOff>
      <xdr:row>101</xdr:row>
      <xdr:rowOff>182880</xdr:rowOff>
    </xdr:to>
    <xdr:pic>
      <xdr:nvPicPr>
        <xdr:cNvPr id="9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0550" y="3295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190500</xdr:colOff>
      <xdr:row>101</xdr:row>
      <xdr:rowOff>182880</xdr:rowOff>
    </xdr:to>
    <xdr:pic>
      <xdr:nvPicPr>
        <xdr:cNvPr id="9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0550" y="3295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190500</xdr:colOff>
      <xdr:row>103</xdr:row>
      <xdr:rowOff>110055</xdr:rowOff>
    </xdr:to>
    <xdr:pic>
      <xdr:nvPicPr>
        <xdr:cNvPr id="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0550" y="3295650"/>
          <a:ext cx="190500" cy="371153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190500</xdr:colOff>
      <xdr:row>103</xdr:row>
      <xdr:rowOff>110055</xdr:rowOff>
    </xdr:to>
    <xdr:pic>
      <xdr:nvPicPr>
        <xdr:cNvPr id="100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0550" y="3295650"/>
          <a:ext cx="190500" cy="371153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190500</xdr:colOff>
      <xdr:row>103</xdr:row>
      <xdr:rowOff>110055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0550" y="3295650"/>
          <a:ext cx="190500" cy="371153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190500</xdr:colOff>
      <xdr:row>101</xdr:row>
      <xdr:rowOff>182880</xdr:rowOff>
    </xdr:to>
    <xdr:pic>
      <xdr:nvPicPr>
        <xdr:cNvPr id="10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0550" y="3295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190500</xdr:colOff>
      <xdr:row>101</xdr:row>
      <xdr:rowOff>182880</xdr:rowOff>
    </xdr:to>
    <xdr:pic>
      <xdr:nvPicPr>
        <xdr:cNvPr id="10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0550" y="3295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190500</xdr:colOff>
      <xdr:row>101</xdr:row>
      <xdr:rowOff>182880</xdr:rowOff>
    </xdr:to>
    <xdr:pic>
      <xdr:nvPicPr>
        <xdr:cNvPr id="10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0550" y="3295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190500</xdr:colOff>
      <xdr:row>101</xdr:row>
      <xdr:rowOff>182880</xdr:rowOff>
    </xdr:to>
    <xdr:pic>
      <xdr:nvPicPr>
        <xdr:cNvPr id="10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0550" y="3295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190500</xdr:colOff>
      <xdr:row>101</xdr:row>
      <xdr:rowOff>182880</xdr:rowOff>
    </xdr:to>
    <xdr:pic>
      <xdr:nvPicPr>
        <xdr:cNvPr id="10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0550" y="3295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190500</xdr:colOff>
      <xdr:row>101</xdr:row>
      <xdr:rowOff>182880</xdr:rowOff>
    </xdr:to>
    <xdr:pic>
      <xdr:nvPicPr>
        <xdr:cNvPr id="10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0550" y="3295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190500</xdr:colOff>
      <xdr:row>101</xdr:row>
      <xdr:rowOff>182880</xdr:rowOff>
    </xdr:to>
    <xdr:pic>
      <xdr:nvPicPr>
        <xdr:cNvPr id="10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0550" y="3295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190500</xdr:colOff>
      <xdr:row>101</xdr:row>
      <xdr:rowOff>182880</xdr:rowOff>
    </xdr:to>
    <xdr:pic>
      <xdr:nvPicPr>
        <xdr:cNvPr id="10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0550" y="3295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190500</xdr:colOff>
      <xdr:row>101</xdr:row>
      <xdr:rowOff>182880</xdr:rowOff>
    </xdr:to>
    <xdr:pic>
      <xdr:nvPicPr>
        <xdr:cNvPr id="1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0550" y="3295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190500</xdr:colOff>
      <xdr:row>101</xdr:row>
      <xdr:rowOff>182880</xdr:rowOff>
    </xdr:to>
    <xdr:pic>
      <xdr:nvPicPr>
        <xdr:cNvPr id="1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0550" y="3295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190500</xdr:colOff>
      <xdr:row>101</xdr:row>
      <xdr:rowOff>182880</xdr:rowOff>
    </xdr:to>
    <xdr:pic>
      <xdr:nvPicPr>
        <xdr:cNvPr id="1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0550" y="3295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190500</xdr:colOff>
      <xdr:row>101</xdr:row>
      <xdr:rowOff>182880</xdr:rowOff>
    </xdr:to>
    <xdr:pic>
      <xdr:nvPicPr>
        <xdr:cNvPr id="1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0550" y="3295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190500</xdr:colOff>
      <xdr:row>101</xdr:row>
      <xdr:rowOff>182880</xdr:rowOff>
    </xdr:to>
    <xdr:pic>
      <xdr:nvPicPr>
        <xdr:cNvPr id="1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0550" y="3295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190500</xdr:colOff>
      <xdr:row>103</xdr:row>
      <xdr:rowOff>110055</xdr:rowOff>
    </xdr:to>
    <xdr:pic>
      <xdr:nvPicPr>
        <xdr:cNvPr id="11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0550" y="3295650"/>
          <a:ext cx="190500" cy="371153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190500</xdr:colOff>
      <xdr:row>103</xdr:row>
      <xdr:rowOff>110055</xdr:rowOff>
    </xdr:to>
    <xdr:pic>
      <xdr:nvPicPr>
        <xdr:cNvPr id="11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0550" y="3295650"/>
          <a:ext cx="190500" cy="371153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190500</xdr:colOff>
      <xdr:row>101</xdr:row>
      <xdr:rowOff>182880</xdr:rowOff>
    </xdr:to>
    <xdr:pic>
      <xdr:nvPicPr>
        <xdr:cNvPr id="11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0550" y="3295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190500</xdr:colOff>
      <xdr:row>101</xdr:row>
      <xdr:rowOff>182880</xdr:rowOff>
    </xdr:to>
    <xdr:pic>
      <xdr:nvPicPr>
        <xdr:cNvPr id="11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0550" y="3295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190500</xdr:colOff>
      <xdr:row>101</xdr:row>
      <xdr:rowOff>182880</xdr:rowOff>
    </xdr:to>
    <xdr:pic>
      <xdr:nvPicPr>
        <xdr:cNvPr id="11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0550" y="3295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190500</xdr:colOff>
      <xdr:row>101</xdr:row>
      <xdr:rowOff>182880</xdr:rowOff>
    </xdr:to>
    <xdr:pic>
      <xdr:nvPicPr>
        <xdr:cNvPr id="12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0550" y="3295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190500</xdr:colOff>
      <xdr:row>101</xdr:row>
      <xdr:rowOff>182880</xdr:rowOff>
    </xdr:to>
    <xdr:pic>
      <xdr:nvPicPr>
        <xdr:cNvPr id="12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0550" y="3295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190500</xdr:colOff>
      <xdr:row>101</xdr:row>
      <xdr:rowOff>182880</xdr:rowOff>
    </xdr:to>
    <xdr:pic>
      <xdr:nvPicPr>
        <xdr:cNvPr id="12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0550" y="3295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190500</xdr:colOff>
      <xdr:row>101</xdr:row>
      <xdr:rowOff>182880</xdr:rowOff>
    </xdr:to>
    <xdr:pic>
      <xdr:nvPicPr>
        <xdr:cNvPr id="12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0550" y="3295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190500</xdr:colOff>
      <xdr:row>101</xdr:row>
      <xdr:rowOff>182880</xdr:rowOff>
    </xdr:to>
    <xdr:pic>
      <xdr:nvPicPr>
        <xdr:cNvPr id="12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0550" y="3295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190500</xdr:colOff>
      <xdr:row>101</xdr:row>
      <xdr:rowOff>182880</xdr:rowOff>
    </xdr:to>
    <xdr:pic>
      <xdr:nvPicPr>
        <xdr:cNvPr id="12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0550" y="3295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190500</xdr:colOff>
      <xdr:row>101</xdr:row>
      <xdr:rowOff>182880</xdr:rowOff>
    </xdr:to>
    <xdr:pic>
      <xdr:nvPicPr>
        <xdr:cNvPr id="12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0550" y="3295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190500</xdr:colOff>
      <xdr:row>101</xdr:row>
      <xdr:rowOff>182880</xdr:rowOff>
    </xdr:to>
    <xdr:pic>
      <xdr:nvPicPr>
        <xdr:cNvPr id="12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0550" y="3295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190500</xdr:colOff>
      <xdr:row>101</xdr:row>
      <xdr:rowOff>182880</xdr:rowOff>
    </xdr:to>
    <xdr:pic>
      <xdr:nvPicPr>
        <xdr:cNvPr id="12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0550" y="3295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190500</xdr:colOff>
      <xdr:row>101</xdr:row>
      <xdr:rowOff>182880</xdr:rowOff>
    </xdr:to>
    <xdr:pic>
      <xdr:nvPicPr>
        <xdr:cNvPr id="12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0550" y="3295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190500</xdr:colOff>
      <xdr:row>103</xdr:row>
      <xdr:rowOff>110055</xdr:rowOff>
    </xdr:to>
    <xdr:pic>
      <xdr:nvPicPr>
        <xdr:cNvPr id="13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0550" y="3295650"/>
          <a:ext cx="190500" cy="371153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190500</xdr:colOff>
      <xdr:row>103</xdr:row>
      <xdr:rowOff>110055</xdr:rowOff>
    </xdr:to>
    <xdr:pic>
      <xdr:nvPicPr>
        <xdr:cNvPr id="1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0550" y="3295650"/>
          <a:ext cx="190500" cy="371153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190500</xdr:colOff>
      <xdr:row>101</xdr:row>
      <xdr:rowOff>182880</xdr:rowOff>
    </xdr:to>
    <xdr:pic>
      <xdr:nvPicPr>
        <xdr:cNvPr id="13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0550" y="3295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190500</xdr:colOff>
      <xdr:row>101</xdr:row>
      <xdr:rowOff>182880</xdr:rowOff>
    </xdr:to>
    <xdr:pic>
      <xdr:nvPicPr>
        <xdr:cNvPr id="13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0550" y="3295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190500</xdr:colOff>
      <xdr:row>101</xdr:row>
      <xdr:rowOff>182880</xdr:rowOff>
    </xdr:to>
    <xdr:pic>
      <xdr:nvPicPr>
        <xdr:cNvPr id="13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0550" y="3295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190500</xdr:colOff>
      <xdr:row>101</xdr:row>
      <xdr:rowOff>182880</xdr:rowOff>
    </xdr:to>
    <xdr:pic>
      <xdr:nvPicPr>
        <xdr:cNvPr id="13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0550" y="3295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190500</xdr:colOff>
      <xdr:row>101</xdr:row>
      <xdr:rowOff>182880</xdr:rowOff>
    </xdr:to>
    <xdr:pic>
      <xdr:nvPicPr>
        <xdr:cNvPr id="13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0550" y="3295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190500</xdr:colOff>
      <xdr:row>101</xdr:row>
      <xdr:rowOff>182880</xdr:rowOff>
    </xdr:to>
    <xdr:pic>
      <xdr:nvPicPr>
        <xdr:cNvPr id="13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0550" y="3295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190500</xdr:colOff>
      <xdr:row>101</xdr:row>
      <xdr:rowOff>182880</xdr:rowOff>
    </xdr:to>
    <xdr:pic>
      <xdr:nvPicPr>
        <xdr:cNvPr id="13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0550" y="3295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190500</xdr:colOff>
      <xdr:row>101</xdr:row>
      <xdr:rowOff>182880</xdr:rowOff>
    </xdr:to>
    <xdr:pic>
      <xdr:nvPicPr>
        <xdr:cNvPr id="13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0550" y="3295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190500</xdr:colOff>
      <xdr:row>101</xdr:row>
      <xdr:rowOff>182880</xdr:rowOff>
    </xdr:to>
    <xdr:pic>
      <xdr:nvPicPr>
        <xdr:cNvPr id="14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0550" y="3295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190500</xdr:colOff>
      <xdr:row>101</xdr:row>
      <xdr:rowOff>182880</xdr:rowOff>
    </xdr:to>
    <xdr:pic>
      <xdr:nvPicPr>
        <xdr:cNvPr id="14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0550" y="3295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190500</xdr:colOff>
      <xdr:row>101</xdr:row>
      <xdr:rowOff>182880</xdr:rowOff>
    </xdr:to>
    <xdr:pic>
      <xdr:nvPicPr>
        <xdr:cNvPr id="14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0550" y="3295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190500</xdr:colOff>
      <xdr:row>101</xdr:row>
      <xdr:rowOff>182880</xdr:rowOff>
    </xdr:to>
    <xdr:pic>
      <xdr:nvPicPr>
        <xdr:cNvPr id="14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0550" y="3295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190500</xdr:colOff>
      <xdr:row>101</xdr:row>
      <xdr:rowOff>182880</xdr:rowOff>
    </xdr:to>
    <xdr:pic>
      <xdr:nvPicPr>
        <xdr:cNvPr id="14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0550" y="32956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190500</xdr:colOff>
      <xdr:row>103</xdr:row>
      <xdr:rowOff>110055</xdr:rowOff>
    </xdr:to>
    <xdr:pic>
      <xdr:nvPicPr>
        <xdr:cNvPr id="14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0550" y="3295650"/>
          <a:ext cx="190500" cy="371153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190500</xdr:colOff>
      <xdr:row>101</xdr:row>
      <xdr:rowOff>195943</xdr:rowOff>
    </xdr:to>
    <xdr:pic>
      <xdr:nvPicPr>
        <xdr:cNvPr id="14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0550" y="329565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190500</xdr:colOff>
      <xdr:row>101</xdr:row>
      <xdr:rowOff>195943</xdr:rowOff>
    </xdr:to>
    <xdr:pic>
      <xdr:nvPicPr>
        <xdr:cNvPr id="14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0550" y="329565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190500</xdr:colOff>
      <xdr:row>101</xdr:row>
      <xdr:rowOff>195943</xdr:rowOff>
    </xdr:to>
    <xdr:pic>
      <xdr:nvPicPr>
        <xdr:cNvPr id="1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0550" y="329565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0</xdr:colOff>
      <xdr:row>101</xdr:row>
      <xdr:rowOff>0</xdr:rowOff>
    </xdr:from>
    <xdr:to>
      <xdr:col>11</xdr:col>
      <xdr:colOff>190500</xdr:colOff>
      <xdr:row>103</xdr:row>
      <xdr:rowOff>110055</xdr:rowOff>
    </xdr:to>
    <xdr:pic>
      <xdr:nvPicPr>
        <xdr:cNvPr id="14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70550" y="3295650"/>
          <a:ext cx="190500" cy="371153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88"/>
  <sheetViews>
    <sheetView showGridLines="0" showZeros="0" tabSelected="1" zoomScaleNormal="100" workbookViewId="0">
      <selection activeCell="I7" sqref="I7"/>
    </sheetView>
  </sheetViews>
  <sheetFormatPr defaultRowHeight="15" x14ac:dyDescent="0.25"/>
  <cols>
    <col min="1" max="1" width="1.42578125" style="1" customWidth="1"/>
    <col min="2" max="2" width="5.7109375" style="1" customWidth="1"/>
    <col min="3" max="3" width="37.85546875" style="2" customWidth="1"/>
    <col min="4" max="4" width="9.7109375" style="57" customWidth="1"/>
    <col min="5" max="5" width="13.7109375" style="58" customWidth="1"/>
    <col min="6" max="6" width="83.5703125" style="2" customWidth="1"/>
    <col min="7" max="7" width="21.85546875" style="2" hidden="1" customWidth="1"/>
    <col min="8" max="8" width="20.85546875" style="1" customWidth="1"/>
    <col min="9" max="9" width="21.5703125" style="1" customWidth="1"/>
    <col min="10" max="11" width="21" style="1" customWidth="1"/>
    <col min="12" max="12" width="15" style="2" customWidth="1"/>
    <col min="13" max="13" width="25" style="1" customWidth="1"/>
    <col min="14" max="14" width="27.140625" style="2" customWidth="1"/>
    <col min="15" max="16384" width="9.140625" style="1"/>
  </cols>
  <sheetData>
    <row r="1" spans="1:14" ht="18" customHeight="1" x14ac:dyDescent="0.25">
      <c r="B1" s="122" t="s">
        <v>11</v>
      </c>
      <c r="C1" s="122"/>
      <c r="D1" s="122"/>
      <c r="E1" s="122"/>
      <c r="F1" s="122"/>
      <c r="I1" s="54"/>
      <c r="J1" s="54"/>
      <c r="L1" s="98" t="s">
        <v>12</v>
      </c>
      <c r="M1" s="98"/>
      <c r="N1" s="98"/>
    </row>
    <row r="2" spans="1:14" ht="18.75" customHeight="1" x14ac:dyDescent="0.25">
      <c r="C2" s="13"/>
      <c r="D2" s="11"/>
      <c r="E2" s="12"/>
      <c r="F2" s="13"/>
      <c r="I2" s="54"/>
      <c r="J2" s="54"/>
      <c r="L2" s="1"/>
    </row>
    <row r="3" spans="1:14" ht="21" customHeight="1" x14ac:dyDescent="0.25">
      <c r="B3" s="99" t="s">
        <v>183</v>
      </c>
      <c r="C3" s="100"/>
      <c r="D3" s="101" t="s">
        <v>8</v>
      </c>
      <c r="E3" s="102"/>
      <c r="F3" s="105" t="s">
        <v>184</v>
      </c>
      <c r="G3" s="106"/>
      <c r="H3" s="106"/>
      <c r="I3" s="55"/>
      <c r="J3" s="56"/>
      <c r="K3" s="56"/>
      <c r="L3" s="56"/>
      <c r="M3" s="56"/>
      <c r="N3" s="56"/>
    </row>
    <row r="4" spans="1:14" ht="21" customHeight="1" thickBot="1" x14ac:dyDescent="0.3">
      <c r="B4" s="99"/>
      <c r="C4" s="100"/>
      <c r="D4" s="103"/>
      <c r="E4" s="104"/>
      <c r="F4" s="105"/>
      <c r="G4" s="106"/>
      <c r="H4" s="106"/>
      <c r="I4" s="55"/>
      <c r="J4" s="54"/>
      <c r="L4" s="54"/>
      <c r="M4" s="54"/>
      <c r="N4" s="54"/>
    </row>
    <row r="5" spans="1:14" ht="34.15" customHeight="1" thickBot="1" x14ac:dyDescent="0.3">
      <c r="G5" s="3"/>
      <c r="I5" s="19" t="s">
        <v>8</v>
      </c>
    </row>
    <row r="6" spans="1:14" s="14" customFormat="1" ht="90.75" customHeight="1" thickTop="1" thickBot="1" x14ac:dyDescent="0.3">
      <c r="B6" s="53" t="s">
        <v>1</v>
      </c>
      <c r="C6" s="20" t="s">
        <v>84</v>
      </c>
      <c r="D6" s="20" t="s">
        <v>0</v>
      </c>
      <c r="E6" s="21" t="s">
        <v>85</v>
      </c>
      <c r="F6" s="20" t="s">
        <v>86</v>
      </c>
      <c r="G6" s="20" t="s">
        <v>87</v>
      </c>
      <c r="H6" s="20" t="s">
        <v>4</v>
      </c>
      <c r="I6" s="10" t="s">
        <v>5</v>
      </c>
      <c r="J6" s="25" t="s">
        <v>6</v>
      </c>
      <c r="K6" s="22" t="s">
        <v>7</v>
      </c>
      <c r="L6" s="20" t="s">
        <v>88</v>
      </c>
      <c r="M6" s="25" t="s">
        <v>89</v>
      </c>
      <c r="N6" s="26" t="s">
        <v>90</v>
      </c>
    </row>
    <row r="7" spans="1:14" ht="111" customHeight="1" thickTop="1" thickBot="1" x14ac:dyDescent="0.3">
      <c r="A7" s="59"/>
      <c r="B7" s="60">
        <v>1</v>
      </c>
      <c r="C7" s="61" t="s">
        <v>13</v>
      </c>
      <c r="D7" s="62">
        <v>100</v>
      </c>
      <c r="E7" s="63" t="s">
        <v>14</v>
      </c>
      <c r="F7" s="64" t="s">
        <v>105</v>
      </c>
      <c r="G7" s="29">
        <f t="shared" ref="G7:G83" si="0">D7*H7</f>
        <v>1250</v>
      </c>
      <c r="H7" s="29">
        <v>12.5</v>
      </c>
      <c r="I7" s="31"/>
      <c r="J7" s="32">
        <f t="shared" ref="J7:J21" si="1">D7*I7</f>
        <v>0</v>
      </c>
      <c r="K7" s="33" t="str">
        <f t="shared" ref="K7:K10" si="2">IF(ISNUMBER(I7), IF(I7&gt;H7,"NEVYHOVUJE","VYHOVUJE")," ")</f>
        <v xml:space="preserve"> </v>
      </c>
      <c r="L7" s="65" t="s">
        <v>15</v>
      </c>
      <c r="M7" s="65" t="s">
        <v>91</v>
      </c>
      <c r="N7" s="66" t="s">
        <v>92</v>
      </c>
    </row>
    <row r="8" spans="1:14" ht="59.25" customHeight="1" x14ac:dyDescent="0.25">
      <c r="B8" s="67">
        <v>2</v>
      </c>
      <c r="C8" s="68" t="s">
        <v>13</v>
      </c>
      <c r="D8" s="69">
        <v>10</v>
      </c>
      <c r="E8" s="70" t="s">
        <v>14</v>
      </c>
      <c r="F8" s="71" t="s">
        <v>105</v>
      </c>
      <c r="G8" s="30">
        <f t="shared" si="0"/>
        <v>125</v>
      </c>
      <c r="H8" s="30">
        <v>12.5</v>
      </c>
      <c r="I8" s="34"/>
      <c r="J8" s="35">
        <f t="shared" si="1"/>
        <v>0</v>
      </c>
      <c r="K8" s="36" t="str">
        <f t="shared" si="2"/>
        <v xml:space="preserve"> </v>
      </c>
      <c r="L8" s="126" t="s">
        <v>15</v>
      </c>
      <c r="M8" s="126" t="s">
        <v>93</v>
      </c>
      <c r="N8" s="128" t="s">
        <v>94</v>
      </c>
    </row>
    <row r="9" spans="1:14" ht="54" customHeight="1" x14ac:dyDescent="0.25">
      <c r="B9" s="72">
        <v>3</v>
      </c>
      <c r="C9" s="73" t="s">
        <v>16</v>
      </c>
      <c r="D9" s="74">
        <v>20</v>
      </c>
      <c r="E9" s="75" t="s">
        <v>14</v>
      </c>
      <c r="F9" s="76" t="s">
        <v>106</v>
      </c>
      <c r="G9" s="4">
        <f t="shared" si="0"/>
        <v>230</v>
      </c>
      <c r="H9" s="4">
        <v>11.5</v>
      </c>
      <c r="I9" s="15"/>
      <c r="J9" s="18">
        <f t="shared" si="1"/>
        <v>0</v>
      </c>
      <c r="K9" s="24" t="str">
        <f t="shared" si="2"/>
        <v xml:space="preserve"> </v>
      </c>
      <c r="L9" s="127"/>
      <c r="M9" s="127"/>
      <c r="N9" s="129"/>
    </row>
    <row r="10" spans="1:14" ht="60" customHeight="1" x14ac:dyDescent="0.25">
      <c r="B10" s="72">
        <v>4</v>
      </c>
      <c r="C10" s="73" t="s">
        <v>17</v>
      </c>
      <c r="D10" s="74">
        <v>10</v>
      </c>
      <c r="E10" s="75" t="s">
        <v>18</v>
      </c>
      <c r="F10" s="76" t="s">
        <v>107</v>
      </c>
      <c r="G10" s="4">
        <f t="shared" si="0"/>
        <v>600</v>
      </c>
      <c r="H10" s="4">
        <v>60</v>
      </c>
      <c r="I10" s="16"/>
      <c r="J10" s="17">
        <f t="shared" si="1"/>
        <v>0</v>
      </c>
      <c r="K10" s="23" t="str">
        <f t="shared" si="2"/>
        <v xml:space="preserve"> </v>
      </c>
      <c r="L10" s="127"/>
      <c r="M10" s="127"/>
      <c r="N10" s="129"/>
    </row>
    <row r="11" spans="1:14" ht="60" customHeight="1" x14ac:dyDescent="0.25">
      <c r="B11" s="72">
        <v>5</v>
      </c>
      <c r="C11" s="73" t="s">
        <v>19</v>
      </c>
      <c r="D11" s="74">
        <v>30</v>
      </c>
      <c r="E11" s="75" t="s">
        <v>18</v>
      </c>
      <c r="F11" s="76" t="s">
        <v>108</v>
      </c>
      <c r="G11" s="4">
        <f t="shared" si="0"/>
        <v>4860</v>
      </c>
      <c r="H11" s="4">
        <v>162</v>
      </c>
      <c r="I11" s="16"/>
      <c r="J11" s="17">
        <f t="shared" si="1"/>
        <v>0</v>
      </c>
      <c r="K11" s="23" t="str">
        <f t="shared" ref="K11:K21" si="3">IF(ISNUMBER(I11), IF(I11&gt;H11,"NEVYHOVUJE","VYHOVUJE")," ")</f>
        <v xml:space="preserve"> </v>
      </c>
      <c r="L11" s="127"/>
      <c r="M11" s="127"/>
      <c r="N11" s="129"/>
    </row>
    <row r="12" spans="1:14" ht="81.75" customHeight="1" x14ac:dyDescent="0.25">
      <c r="B12" s="72">
        <v>6</v>
      </c>
      <c r="C12" s="73" t="s">
        <v>20</v>
      </c>
      <c r="D12" s="74">
        <v>10</v>
      </c>
      <c r="E12" s="75" t="s">
        <v>18</v>
      </c>
      <c r="F12" s="76" t="s">
        <v>109</v>
      </c>
      <c r="G12" s="4">
        <f t="shared" si="0"/>
        <v>850</v>
      </c>
      <c r="H12" s="4">
        <v>85</v>
      </c>
      <c r="I12" s="15"/>
      <c r="J12" s="18">
        <f t="shared" si="1"/>
        <v>0</v>
      </c>
      <c r="K12" s="24" t="str">
        <f t="shared" si="3"/>
        <v xml:space="preserve"> </v>
      </c>
      <c r="L12" s="127"/>
      <c r="M12" s="127"/>
      <c r="N12" s="129"/>
    </row>
    <row r="13" spans="1:14" ht="51" customHeight="1" x14ac:dyDescent="0.25">
      <c r="B13" s="72">
        <v>7</v>
      </c>
      <c r="C13" s="73" t="s">
        <v>20</v>
      </c>
      <c r="D13" s="74">
        <v>10</v>
      </c>
      <c r="E13" s="75" t="s">
        <v>18</v>
      </c>
      <c r="F13" s="76" t="s">
        <v>110</v>
      </c>
      <c r="G13" s="4">
        <f t="shared" si="0"/>
        <v>1000</v>
      </c>
      <c r="H13" s="4">
        <v>100</v>
      </c>
      <c r="I13" s="16"/>
      <c r="J13" s="17">
        <f t="shared" si="1"/>
        <v>0</v>
      </c>
      <c r="K13" s="23" t="str">
        <f t="shared" si="3"/>
        <v xml:space="preserve"> </v>
      </c>
      <c r="L13" s="127"/>
      <c r="M13" s="127"/>
      <c r="N13" s="129"/>
    </row>
    <row r="14" spans="1:14" ht="51.75" customHeight="1" x14ac:dyDescent="0.25">
      <c r="B14" s="72">
        <v>8</v>
      </c>
      <c r="C14" s="73" t="s">
        <v>21</v>
      </c>
      <c r="D14" s="74">
        <v>40</v>
      </c>
      <c r="E14" s="75" t="s">
        <v>18</v>
      </c>
      <c r="F14" s="76" t="s">
        <v>111</v>
      </c>
      <c r="G14" s="4">
        <f t="shared" si="0"/>
        <v>2800</v>
      </c>
      <c r="H14" s="4">
        <v>70</v>
      </c>
      <c r="I14" s="16"/>
      <c r="J14" s="17">
        <f t="shared" si="1"/>
        <v>0</v>
      </c>
      <c r="K14" s="23" t="str">
        <f t="shared" si="3"/>
        <v xml:space="preserve"> </v>
      </c>
      <c r="L14" s="127"/>
      <c r="M14" s="127"/>
      <c r="N14" s="129"/>
    </row>
    <row r="15" spans="1:14" ht="63.75" customHeight="1" x14ac:dyDescent="0.25">
      <c r="B15" s="72">
        <v>9</v>
      </c>
      <c r="C15" s="73" t="s">
        <v>22</v>
      </c>
      <c r="D15" s="74">
        <v>20</v>
      </c>
      <c r="E15" s="75" t="s">
        <v>18</v>
      </c>
      <c r="F15" s="76" t="s">
        <v>112</v>
      </c>
      <c r="G15" s="4">
        <f t="shared" si="0"/>
        <v>5660</v>
      </c>
      <c r="H15" s="4">
        <v>283</v>
      </c>
      <c r="I15" s="15"/>
      <c r="J15" s="18">
        <f t="shared" si="1"/>
        <v>0</v>
      </c>
      <c r="K15" s="24" t="str">
        <f t="shared" si="3"/>
        <v xml:space="preserve"> </v>
      </c>
      <c r="L15" s="127"/>
      <c r="M15" s="127"/>
      <c r="N15" s="129"/>
    </row>
    <row r="16" spans="1:14" ht="72.75" customHeight="1" x14ac:dyDescent="0.25">
      <c r="B16" s="72">
        <v>10</v>
      </c>
      <c r="C16" s="73" t="s">
        <v>23</v>
      </c>
      <c r="D16" s="74">
        <v>20</v>
      </c>
      <c r="E16" s="75" t="s">
        <v>18</v>
      </c>
      <c r="F16" s="76" t="s">
        <v>113</v>
      </c>
      <c r="G16" s="4">
        <f t="shared" si="0"/>
        <v>320</v>
      </c>
      <c r="H16" s="4">
        <v>16</v>
      </c>
      <c r="I16" s="16"/>
      <c r="J16" s="17">
        <f t="shared" si="1"/>
        <v>0</v>
      </c>
      <c r="K16" s="23" t="str">
        <f t="shared" si="3"/>
        <v xml:space="preserve"> </v>
      </c>
      <c r="L16" s="127"/>
      <c r="M16" s="127"/>
      <c r="N16" s="129"/>
    </row>
    <row r="17" spans="2:14" ht="50.25" customHeight="1" x14ac:dyDescent="0.25">
      <c r="B17" s="72">
        <v>11</v>
      </c>
      <c r="C17" s="73" t="s">
        <v>24</v>
      </c>
      <c r="D17" s="74">
        <v>20</v>
      </c>
      <c r="E17" s="75" t="s">
        <v>18</v>
      </c>
      <c r="F17" s="76" t="s">
        <v>114</v>
      </c>
      <c r="G17" s="4">
        <f t="shared" si="0"/>
        <v>1640</v>
      </c>
      <c r="H17" s="4">
        <v>82</v>
      </c>
      <c r="I17" s="16"/>
      <c r="J17" s="17">
        <f t="shared" si="1"/>
        <v>0</v>
      </c>
      <c r="K17" s="23" t="str">
        <f t="shared" si="3"/>
        <v xml:space="preserve"> </v>
      </c>
      <c r="L17" s="127"/>
      <c r="M17" s="127"/>
      <c r="N17" s="129"/>
    </row>
    <row r="18" spans="2:14" ht="34.5" customHeight="1" x14ac:dyDescent="0.25">
      <c r="B18" s="72">
        <v>12</v>
      </c>
      <c r="C18" s="73" t="s">
        <v>25</v>
      </c>
      <c r="D18" s="74">
        <v>10</v>
      </c>
      <c r="E18" s="75" t="s">
        <v>18</v>
      </c>
      <c r="F18" s="76" t="s">
        <v>115</v>
      </c>
      <c r="G18" s="4">
        <f t="shared" si="0"/>
        <v>310</v>
      </c>
      <c r="H18" s="4">
        <v>31</v>
      </c>
      <c r="I18" s="15"/>
      <c r="J18" s="18">
        <f t="shared" si="1"/>
        <v>0</v>
      </c>
      <c r="K18" s="24" t="str">
        <f t="shared" si="3"/>
        <v xml:space="preserve"> </v>
      </c>
      <c r="L18" s="127"/>
      <c r="M18" s="127"/>
      <c r="N18" s="129"/>
    </row>
    <row r="19" spans="2:14" ht="33" customHeight="1" x14ac:dyDescent="0.25">
      <c r="B19" s="72">
        <v>13</v>
      </c>
      <c r="C19" s="73" t="s">
        <v>25</v>
      </c>
      <c r="D19" s="74">
        <v>50</v>
      </c>
      <c r="E19" s="75" t="s">
        <v>18</v>
      </c>
      <c r="F19" s="76" t="s">
        <v>116</v>
      </c>
      <c r="G19" s="4">
        <f t="shared" si="0"/>
        <v>700</v>
      </c>
      <c r="H19" s="4">
        <v>14</v>
      </c>
      <c r="I19" s="16"/>
      <c r="J19" s="17">
        <f t="shared" si="1"/>
        <v>0</v>
      </c>
      <c r="K19" s="23" t="str">
        <f t="shared" si="3"/>
        <v xml:space="preserve"> </v>
      </c>
      <c r="L19" s="127"/>
      <c r="M19" s="127"/>
      <c r="N19" s="129"/>
    </row>
    <row r="20" spans="2:14" ht="67.5" customHeight="1" x14ac:dyDescent="0.25">
      <c r="B20" s="72">
        <v>14</v>
      </c>
      <c r="C20" s="73" t="s">
        <v>25</v>
      </c>
      <c r="D20" s="74">
        <v>20</v>
      </c>
      <c r="E20" s="75" t="s">
        <v>18</v>
      </c>
      <c r="F20" s="76" t="s">
        <v>117</v>
      </c>
      <c r="G20" s="4">
        <f t="shared" si="0"/>
        <v>3920</v>
      </c>
      <c r="H20" s="4">
        <v>196</v>
      </c>
      <c r="I20" s="16"/>
      <c r="J20" s="17">
        <f t="shared" si="1"/>
        <v>0</v>
      </c>
      <c r="K20" s="23" t="str">
        <f t="shared" si="3"/>
        <v xml:space="preserve"> </v>
      </c>
      <c r="L20" s="127"/>
      <c r="M20" s="127"/>
      <c r="N20" s="129"/>
    </row>
    <row r="21" spans="2:14" ht="44.25" customHeight="1" x14ac:dyDescent="0.25">
      <c r="B21" s="72">
        <v>15</v>
      </c>
      <c r="C21" s="73" t="s">
        <v>26</v>
      </c>
      <c r="D21" s="74">
        <v>20</v>
      </c>
      <c r="E21" s="75" t="s">
        <v>18</v>
      </c>
      <c r="F21" s="76" t="s">
        <v>118</v>
      </c>
      <c r="G21" s="4">
        <f t="shared" si="0"/>
        <v>440</v>
      </c>
      <c r="H21" s="4">
        <v>22</v>
      </c>
      <c r="I21" s="15"/>
      <c r="J21" s="18">
        <f t="shared" si="1"/>
        <v>0</v>
      </c>
      <c r="K21" s="24" t="str">
        <f t="shared" si="3"/>
        <v xml:space="preserve"> </v>
      </c>
      <c r="L21" s="127"/>
      <c r="M21" s="127"/>
      <c r="N21" s="129"/>
    </row>
    <row r="22" spans="2:14" ht="48" customHeight="1" x14ac:dyDescent="0.25">
      <c r="B22" s="72">
        <v>16</v>
      </c>
      <c r="C22" s="73" t="s">
        <v>27</v>
      </c>
      <c r="D22" s="74">
        <v>40</v>
      </c>
      <c r="E22" s="75" t="s">
        <v>18</v>
      </c>
      <c r="F22" s="76" t="s">
        <v>119</v>
      </c>
      <c r="G22" s="4">
        <f t="shared" si="0"/>
        <v>2800</v>
      </c>
      <c r="H22" s="4">
        <v>70</v>
      </c>
      <c r="I22" s="15"/>
      <c r="J22" s="18">
        <f t="shared" ref="J22:J85" si="4">D22*I22</f>
        <v>0</v>
      </c>
      <c r="K22" s="24" t="str">
        <f t="shared" ref="K22:K85" si="5">IF(ISNUMBER(I22), IF(I22&gt;H22,"NEVYHOVUJE","VYHOVUJE")," ")</f>
        <v xml:space="preserve"> </v>
      </c>
      <c r="L22" s="127"/>
      <c r="M22" s="127"/>
      <c r="N22" s="129"/>
    </row>
    <row r="23" spans="2:14" ht="36.75" customHeight="1" x14ac:dyDescent="0.25">
      <c r="B23" s="72">
        <v>17</v>
      </c>
      <c r="C23" s="73" t="s">
        <v>28</v>
      </c>
      <c r="D23" s="74">
        <v>40</v>
      </c>
      <c r="E23" s="75" t="s">
        <v>18</v>
      </c>
      <c r="F23" s="76" t="s">
        <v>120</v>
      </c>
      <c r="G23" s="4">
        <f t="shared" si="0"/>
        <v>800</v>
      </c>
      <c r="H23" s="4">
        <v>20</v>
      </c>
      <c r="I23" s="15"/>
      <c r="J23" s="18">
        <f t="shared" si="4"/>
        <v>0</v>
      </c>
      <c r="K23" s="24" t="str">
        <f t="shared" si="5"/>
        <v xml:space="preserve"> </v>
      </c>
      <c r="L23" s="127"/>
      <c r="M23" s="127"/>
      <c r="N23" s="129"/>
    </row>
    <row r="24" spans="2:14" ht="60.75" customHeight="1" x14ac:dyDescent="0.25">
      <c r="B24" s="72">
        <v>18</v>
      </c>
      <c r="C24" s="73" t="s">
        <v>29</v>
      </c>
      <c r="D24" s="74">
        <v>10</v>
      </c>
      <c r="E24" s="75" t="s">
        <v>18</v>
      </c>
      <c r="F24" s="76" t="s">
        <v>121</v>
      </c>
      <c r="G24" s="4">
        <f t="shared" si="0"/>
        <v>1030</v>
      </c>
      <c r="H24" s="4">
        <v>103</v>
      </c>
      <c r="I24" s="15"/>
      <c r="J24" s="18">
        <f t="shared" si="4"/>
        <v>0</v>
      </c>
      <c r="K24" s="24" t="str">
        <f t="shared" si="5"/>
        <v xml:space="preserve"> </v>
      </c>
      <c r="L24" s="127"/>
      <c r="M24" s="127"/>
      <c r="N24" s="129"/>
    </row>
    <row r="25" spans="2:14" ht="36.75" customHeight="1" x14ac:dyDescent="0.25">
      <c r="B25" s="72">
        <v>19</v>
      </c>
      <c r="C25" s="73" t="s">
        <v>30</v>
      </c>
      <c r="D25" s="74">
        <v>5</v>
      </c>
      <c r="E25" s="75" t="s">
        <v>18</v>
      </c>
      <c r="F25" s="76" t="s">
        <v>122</v>
      </c>
      <c r="G25" s="4">
        <f t="shared" si="0"/>
        <v>82.5</v>
      </c>
      <c r="H25" s="4">
        <v>16.5</v>
      </c>
      <c r="I25" s="15"/>
      <c r="J25" s="18">
        <f t="shared" si="4"/>
        <v>0</v>
      </c>
      <c r="K25" s="24" t="str">
        <f t="shared" si="5"/>
        <v xml:space="preserve"> </v>
      </c>
      <c r="L25" s="127"/>
      <c r="M25" s="127"/>
      <c r="N25" s="129"/>
    </row>
    <row r="26" spans="2:14" ht="63" customHeight="1" x14ac:dyDescent="0.25">
      <c r="B26" s="72">
        <v>20</v>
      </c>
      <c r="C26" s="73" t="s">
        <v>31</v>
      </c>
      <c r="D26" s="74">
        <v>5</v>
      </c>
      <c r="E26" s="75" t="s">
        <v>18</v>
      </c>
      <c r="F26" s="76" t="s">
        <v>123</v>
      </c>
      <c r="G26" s="4">
        <f t="shared" si="0"/>
        <v>310</v>
      </c>
      <c r="H26" s="4">
        <v>62</v>
      </c>
      <c r="I26" s="15"/>
      <c r="J26" s="18">
        <f t="shared" si="4"/>
        <v>0</v>
      </c>
      <c r="K26" s="24" t="str">
        <f t="shared" si="5"/>
        <v xml:space="preserve"> </v>
      </c>
      <c r="L26" s="127"/>
      <c r="M26" s="127"/>
      <c r="N26" s="129"/>
    </row>
    <row r="27" spans="2:14" ht="31.5" customHeight="1" x14ac:dyDescent="0.25">
      <c r="B27" s="72">
        <v>21</v>
      </c>
      <c r="C27" s="73" t="s">
        <v>32</v>
      </c>
      <c r="D27" s="74">
        <v>5</v>
      </c>
      <c r="E27" s="75" t="s">
        <v>33</v>
      </c>
      <c r="F27" s="76" t="s">
        <v>124</v>
      </c>
      <c r="G27" s="4">
        <f t="shared" si="0"/>
        <v>975</v>
      </c>
      <c r="H27" s="4">
        <v>195</v>
      </c>
      <c r="I27" s="15"/>
      <c r="J27" s="18">
        <f t="shared" si="4"/>
        <v>0</v>
      </c>
      <c r="K27" s="24" t="str">
        <f t="shared" si="5"/>
        <v xml:space="preserve"> </v>
      </c>
      <c r="L27" s="127"/>
      <c r="M27" s="127"/>
      <c r="N27" s="129"/>
    </row>
    <row r="28" spans="2:14" ht="37.5" customHeight="1" x14ac:dyDescent="0.25">
      <c r="B28" s="72">
        <v>22</v>
      </c>
      <c r="C28" s="73" t="s">
        <v>34</v>
      </c>
      <c r="D28" s="74">
        <v>30</v>
      </c>
      <c r="E28" s="75" t="s">
        <v>18</v>
      </c>
      <c r="F28" s="76" t="s">
        <v>125</v>
      </c>
      <c r="G28" s="4">
        <f t="shared" si="0"/>
        <v>960</v>
      </c>
      <c r="H28" s="4">
        <v>32</v>
      </c>
      <c r="I28" s="15"/>
      <c r="J28" s="18">
        <f t="shared" si="4"/>
        <v>0</v>
      </c>
      <c r="K28" s="24" t="str">
        <f t="shared" si="5"/>
        <v xml:space="preserve"> </v>
      </c>
      <c r="L28" s="127"/>
      <c r="M28" s="127"/>
      <c r="N28" s="129"/>
    </row>
    <row r="29" spans="2:14" ht="54" customHeight="1" x14ac:dyDescent="0.25">
      <c r="B29" s="72">
        <v>23</v>
      </c>
      <c r="C29" s="73" t="s">
        <v>35</v>
      </c>
      <c r="D29" s="74">
        <v>10</v>
      </c>
      <c r="E29" s="75" t="s">
        <v>18</v>
      </c>
      <c r="F29" s="76" t="s">
        <v>126</v>
      </c>
      <c r="G29" s="4">
        <f t="shared" si="0"/>
        <v>740</v>
      </c>
      <c r="H29" s="4">
        <v>74</v>
      </c>
      <c r="I29" s="15"/>
      <c r="J29" s="18">
        <f t="shared" si="4"/>
        <v>0</v>
      </c>
      <c r="K29" s="24" t="str">
        <f t="shared" si="5"/>
        <v xml:space="preserve"> </v>
      </c>
      <c r="L29" s="127"/>
      <c r="M29" s="127"/>
      <c r="N29" s="129"/>
    </row>
    <row r="30" spans="2:14" ht="50.25" customHeight="1" x14ac:dyDescent="0.25">
      <c r="B30" s="72">
        <v>24</v>
      </c>
      <c r="C30" s="73" t="s">
        <v>36</v>
      </c>
      <c r="D30" s="74">
        <v>20</v>
      </c>
      <c r="E30" s="75" t="s">
        <v>18</v>
      </c>
      <c r="F30" s="76" t="s">
        <v>127</v>
      </c>
      <c r="G30" s="4">
        <f t="shared" si="0"/>
        <v>1600</v>
      </c>
      <c r="H30" s="4">
        <v>80</v>
      </c>
      <c r="I30" s="15"/>
      <c r="J30" s="18">
        <f t="shared" si="4"/>
        <v>0</v>
      </c>
      <c r="K30" s="24" t="str">
        <f t="shared" si="5"/>
        <v xml:space="preserve"> </v>
      </c>
      <c r="L30" s="127"/>
      <c r="M30" s="127"/>
      <c r="N30" s="129"/>
    </row>
    <row r="31" spans="2:14" ht="36.950000000000003" customHeight="1" x14ac:dyDescent="0.25">
      <c r="B31" s="72">
        <v>25</v>
      </c>
      <c r="C31" s="73" t="s">
        <v>37</v>
      </c>
      <c r="D31" s="74">
        <v>40</v>
      </c>
      <c r="E31" s="75" t="s">
        <v>33</v>
      </c>
      <c r="F31" s="76" t="s">
        <v>128</v>
      </c>
      <c r="G31" s="4">
        <f t="shared" si="0"/>
        <v>2800</v>
      </c>
      <c r="H31" s="4">
        <v>70</v>
      </c>
      <c r="I31" s="15"/>
      <c r="J31" s="18">
        <f t="shared" si="4"/>
        <v>0</v>
      </c>
      <c r="K31" s="24" t="str">
        <f t="shared" si="5"/>
        <v xml:space="preserve"> </v>
      </c>
      <c r="L31" s="127"/>
      <c r="M31" s="127"/>
      <c r="N31" s="129"/>
    </row>
    <row r="32" spans="2:14" ht="36.950000000000003" customHeight="1" x14ac:dyDescent="0.25">
      <c r="B32" s="72">
        <v>26</v>
      </c>
      <c r="C32" s="73" t="s">
        <v>38</v>
      </c>
      <c r="D32" s="74">
        <v>10</v>
      </c>
      <c r="E32" s="75" t="s">
        <v>33</v>
      </c>
      <c r="F32" s="76" t="s">
        <v>129</v>
      </c>
      <c r="G32" s="4">
        <f t="shared" si="0"/>
        <v>700</v>
      </c>
      <c r="H32" s="4">
        <v>70</v>
      </c>
      <c r="I32" s="15"/>
      <c r="J32" s="18">
        <f t="shared" si="4"/>
        <v>0</v>
      </c>
      <c r="K32" s="24" t="str">
        <f t="shared" si="5"/>
        <v xml:space="preserve"> </v>
      </c>
      <c r="L32" s="127"/>
      <c r="M32" s="127"/>
      <c r="N32" s="129"/>
    </row>
    <row r="33" spans="2:14" ht="36.950000000000003" customHeight="1" x14ac:dyDescent="0.25">
      <c r="B33" s="72">
        <v>27</v>
      </c>
      <c r="C33" s="73" t="s">
        <v>39</v>
      </c>
      <c r="D33" s="74">
        <v>30</v>
      </c>
      <c r="E33" s="75" t="s">
        <v>33</v>
      </c>
      <c r="F33" s="76" t="s">
        <v>130</v>
      </c>
      <c r="G33" s="4">
        <f t="shared" si="0"/>
        <v>3300</v>
      </c>
      <c r="H33" s="4">
        <v>110</v>
      </c>
      <c r="I33" s="15"/>
      <c r="J33" s="18">
        <f t="shared" si="4"/>
        <v>0</v>
      </c>
      <c r="K33" s="24" t="str">
        <f t="shared" si="5"/>
        <v xml:space="preserve"> </v>
      </c>
      <c r="L33" s="127"/>
      <c r="M33" s="127"/>
      <c r="N33" s="129"/>
    </row>
    <row r="34" spans="2:14" ht="36.950000000000003" customHeight="1" x14ac:dyDescent="0.25">
      <c r="B34" s="72">
        <v>28</v>
      </c>
      <c r="C34" s="73" t="s">
        <v>40</v>
      </c>
      <c r="D34" s="74">
        <v>10</v>
      </c>
      <c r="E34" s="75" t="s">
        <v>41</v>
      </c>
      <c r="F34" s="76" t="s">
        <v>42</v>
      </c>
      <c r="G34" s="4">
        <f t="shared" si="0"/>
        <v>100</v>
      </c>
      <c r="H34" s="4">
        <v>10</v>
      </c>
      <c r="I34" s="15"/>
      <c r="J34" s="18">
        <f t="shared" si="4"/>
        <v>0</v>
      </c>
      <c r="K34" s="24" t="str">
        <f t="shared" si="5"/>
        <v xml:space="preserve"> </v>
      </c>
      <c r="L34" s="127"/>
      <c r="M34" s="127"/>
      <c r="N34" s="129"/>
    </row>
    <row r="35" spans="2:14" ht="36.950000000000003" customHeight="1" x14ac:dyDescent="0.25">
      <c r="B35" s="72">
        <v>29</v>
      </c>
      <c r="C35" s="73" t="s">
        <v>43</v>
      </c>
      <c r="D35" s="74">
        <v>15</v>
      </c>
      <c r="E35" s="75" t="s">
        <v>33</v>
      </c>
      <c r="F35" s="76" t="s">
        <v>131</v>
      </c>
      <c r="G35" s="4">
        <f t="shared" si="0"/>
        <v>285</v>
      </c>
      <c r="H35" s="4">
        <v>19</v>
      </c>
      <c r="I35" s="15"/>
      <c r="J35" s="18">
        <f t="shared" si="4"/>
        <v>0</v>
      </c>
      <c r="K35" s="24" t="str">
        <f t="shared" si="5"/>
        <v xml:space="preserve"> </v>
      </c>
      <c r="L35" s="127"/>
      <c r="M35" s="127"/>
      <c r="N35" s="129"/>
    </row>
    <row r="36" spans="2:14" ht="36.950000000000003" customHeight="1" x14ac:dyDescent="0.25">
      <c r="B36" s="72">
        <v>30</v>
      </c>
      <c r="C36" s="73" t="s">
        <v>44</v>
      </c>
      <c r="D36" s="74">
        <v>10</v>
      </c>
      <c r="E36" s="75" t="s">
        <v>45</v>
      </c>
      <c r="F36" s="76" t="s">
        <v>132</v>
      </c>
      <c r="G36" s="4">
        <f t="shared" si="0"/>
        <v>250</v>
      </c>
      <c r="H36" s="4">
        <v>25</v>
      </c>
      <c r="I36" s="15"/>
      <c r="J36" s="18">
        <f t="shared" si="4"/>
        <v>0</v>
      </c>
      <c r="K36" s="24" t="str">
        <f t="shared" si="5"/>
        <v xml:space="preserve"> </v>
      </c>
      <c r="L36" s="127"/>
      <c r="M36" s="127"/>
      <c r="N36" s="129"/>
    </row>
    <row r="37" spans="2:14" ht="47.25" customHeight="1" x14ac:dyDescent="0.25">
      <c r="B37" s="72">
        <v>31</v>
      </c>
      <c r="C37" s="73" t="s">
        <v>46</v>
      </c>
      <c r="D37" s="74">
        <v>15</v>
      </c>
      <c r="E37" s="75" t="s">
        <v>45</v>
      </c>
      <c r="F37" s="76" t="s">
        <v>133</v>
      </c>
      <c r="G37" s="4">
        <f t="shared" si="0"/>
        <v>277.5</v>
      </c>
      <c r="H37" s="4">
        <v>18.5</v>
      </c>
      <c r="I37" s="15"/>
      <c r="J37" s="18">
        <f t="shared" si="4"/>
        <v>0</v>
      </c>
      <c r="K37" s="24" t="str">
        <f t="shared" si="5"/>
        <v xml:space="preserve"> </v>
      </c>
      <c r="L37" s="127"/>
      <c r="M37" s="127"/>
      <c r="N37" s="129"/>
    </row>
    <row r="38" spans="2:14" ht="36.75" customHeight="1" x14ac:dyDescent="0.25">
      <c r="B38" s="72">
        <v>32</v>
      </c>
      <c r="C38" s="73" t="s">
        <v>47</v>
      </c>
      <c r="D38" s="74">
        <v>10</v>
      </c>
      <c r="E38" s="75" t="s">
        <v>45</v>
      </c>
      <c r="F38" s="76" t="s">
        <v>134</v>
      </c>
      <c r="G38" s="4">
        <f t="shared" si="0"/>
        <v>480</v>
      </c>
      <c r="H38" s="4">
        <v>48</v>
      </c>
      <c r="I38" s="15"/>
      <c r="J38" s="18">
        <f t="shared" si="4"/>
        <v>0</v>
      </c>
      <c r="K38" s="24" t="str">
        <f t="shared" si="5"/>
        <v xml:space="preserve"> </v>
      </c>
      <c r="L38" s="127"/>
      <c r="M38" s="127"/>
      <c r="N38" s="129"/>
    </row>
    <row r="39" spans="2:14" ht="36" customHeight="1" x14ac:dyDescent="0.25">
      <c r="B39" s="72">
        <v>33</v>
      </c>
      <c r="C39" s="73" t="s">
        <v>48</v>
      </c>
      <c r="D39" s="74">
        <v>10</v>
      </c>
      <c r="E39" s="75" t="s">
        <v>33</v>
      </c>
      <c r="F39" s="76" t="s">
        <v>135</v>
      </c>
      <c r="G39" s="4">
        <f t="shared" si="0"/>
        <v>520</v>
      </c>
      <c r="H39" s="4">
        <v>52</v>
      </c>
      <c r="I39" s="15"/>
      <c r="J39" s="18">
        <f t="shared" si="4"/>
        <v>0</v>
      </c>
      <c r="K39" s="24" t="str">
        <f t="shared" si="5"/>
        <v xml:space="preserve"> </v>
      </c>
      <c r="L39" s="127"/>
      <c r="M39" s="127"/>
      <c r="N39" s="129"/>
    </row>
    <row r="40" spans="2:14" ht="40.5" customHeight="1" x14ac:dyDescent="0.25">
      <c r="B40" s="72">
        <v>34</v>
      </c>
      <c r="C40" s="73" t="s">
        <v>49</v>
      </c>
      <c r="D40" s="74">
        <v>15</v>
      </c>
      <c r="E40" s="75" t="s">
        <v>50</v>
      </c>
      <c r="F40" s="76" t="s">
        <v>136</v>
      </c>
      <c r="G40" s="4">
        <f t="shared" si="0"/>
        <v>15570</v>
      </c>
      <c r="H40" s="4">
        <v>1038</v>
      </c>
      <c r="I40" s="15"/>
      <c r="J40" s="18">
        <f t="shared" si="4"/>
        <v>0</v>
      </c>
      <c r="K40" s="24" t="str">
        <f t="shared" si="5"/>
        <v xml:space="preserve"> </v>
      </c>
      <c r="L40" s="127"/>
      <c r="M40" s="127"/>
      <c r="N40" s="129"/>
    </row>
    <row r="41" spans="2:14" ht="54.75" customHeight="1" x14ac:dyDescent="0.25">
      <c r="B41" s="72">
        <v>35</v>
      </c>
      <c r="C41" s="73" t="s">
        <v>51</v>
      </c>
      <c r="D41" s="74">
        <v>10</v>
      </c>
      <c r="E41" s="75" t="s">
        <v>52</v>
      </c>
      <c r="F41" s="76" t="s">
        <v>137</v>
      </c>
      <c r="G41" s="4">
        <f t="shared" si="0"/>
        <v>200</v>
      </c>
      <c r="H41" s="4">
        <v>20</v>
      </c>
      <c r="I41" s="15"/>
      <c r="J41" s="18">
        <f t="shared" si="4"/>
        <v>0</v>
      </c>
      <c r="K41" s="24" t="str">
        <f t="shared" si="5"/>
        <v xml:space="preserve"> </v>
      </c>
      <c r="L41" s="127"/>
      <c r="M41" s="127"/>
      <c r="N41" s="129"/>
    </row>
    <row r="42" spans="2:14" ht="53.25" customHeight="1" x14ac:dyDescent="0.25">
      <c r="B42" s="72">
        <v>36</v>
      </c>
      <c r="C42" s="73" t="s">
        <v>53</v>
      </c>
      <c r="D42" s="74">
        <v>5</v>
      </c>
      <c r="E42" s="75" t="s">
        <v>54</v>
      </c>
      <c r="F42" s="76" t="s">
        <v>138</v>
      </c>
      <c r="G42" s="4">
        <f t="shared" si="0"/>
        <v>3970</v>
      </c>
      <c r="H42" s="4">
        <v>794</v>
      </c>
      <c r="I42" s="15"/>
      <c r="J42" s="18">
        <f t="shared" si="4"/>
        <v>0</v>
      </c>
      <c r="K42" s="24" t="str">
        <f t="shared" si="5"/>
        <v xml:space="preserve"> </v>
      </c>
      <c r="L42" s="127"/>
      <c r="M42" s="127"/>
      <c r="N42" s="129"/>
    </row>
    <row r="43" spans="2:14" ht="35.1" customHeight="1" x14ac:dyDescent="0.25">
      <c r="B43" s="72">
        <v>37</v>
      </c>
      <c r="C43" s="73" t="s">
        <v>55</v>
      </c>
      <c r="D43" s="74">
        <v>5</v>
      </c>
      <c r="E43" s="75" t="s">
        <v>54</v>
      </c>
      <c r="F43" s="76" t="s">
        <v>139</v>
      </c>
      <c r="G43" s="4">
        <f t="shared" si="0"/>
        <v>1200</v>
      </c>
      <c r="H43" s="4">
        <v>240</v>
      </c>
      <c r="I43" s="15"/>
      <c r="J43" s="18">
        <f t="shared" si="4"/>
        <v>0</v>
      </c>
      <c r="K43" s="24" t="str">
        <f t="shared" si="5"/>
        <v xml:space="preserve"> </v>
      </c>
      <c r="L43" s="127"/>
      <c r="M43" s="127"/>
      <c r="N43" s="129"/>
    </row>
    <row r="44" spans="2:14" ht="35.1" customHeight="1" x14ac:dyDescent="0.25">
      <c r="B44" s="72">
        <v>38</v>
      </c>
      <c r="C44" s="73" t="s">
        <v>56</v>
      </c>
      <c r="D44" s="74">
        <v>80</v>
      </c>
      <c r="E44" s="75" t="s">
        <v>18</v>
      </c>
      <c r="F44" s="76" t="s">
        <v>140</v>
      </c>
      <c r="G44" s="4">
        <f t="shared" si="0"/>
        <v>1080</v>
      </c>
      <c r="H44" s="4">
        <v>13.5</v>
      </c>
      <c r="I44" s="15"/>
      <c r="J44" s="18">
        <f t="shared" si="4"/>
        <v>0</v>
      </c>
      <c r="K44" s="24" t="str">
        <f t="shared" si="5"/>
        <v xml:space="preserve"> </v>
      </c>
      <c r="L44" s="127"/>
      <c r="M44" s="127"/>
      <c r="N44" s="129"/>
    </row>
    <row r="45" spans="2:14" ht="35.1" customHeight="1" x14ac:dyDescent="0.25">
      <c r="B45" s="72">
        <v>39</v>
      </c>
      <c r="C45" s="73" t="s">
        <v>57</v>
      </c>
      <c r="D45" s="74">
        <v>10</v>
      </c>
      <c r="E45" s="75" t="s">
        <v>33</v>
      </c>
      <c r="F45" s="76" t="s">
        <v>141</v>
      </c>
      <c r="G45" s="4">
        <f t="shared" si="0"/>
        <v>100</v>
      </c>
      <c r="H45" s="4">
        <v>10</v>
      </c>
      <c r="I45" s="15"/>
      <c r="J45" s="18">
        <f t="shared" si="4"/>
        <v>0</v>
      </c>
      <c r="K45" s="24" t="str">
        <f t="shared" si="5"/>
        <v xml:space="preserve"> </v>
      </c>
      <c r="L45" s="127"/>
      <c r="M45" s="127"/>
      <c r="N45" s="129"/>
    </row>
    <row r="46" spans="2:14" ht="35.1" customHeight="1" x14ac:dyDescent="0.25">
      <c r="B46" s="72">
        <v>40</v>
      </c>
      <c r="C46" s="73" t="s">
        <v>58</v>
      </c>
      <c r="D46" s="74">
        <v>20</v>
      </c>
      <c r="E46" s="75" t="s">
        <v>18</v>
      </c>
      <c r="F46" s="76" t="s">
        <v>59</v>
      </c>
      <c r="G46" s="4">
        <f t="shared" si="0"/>
        <v>120</v>
      </c>
      <c r="H46" s="4">
        <v>6</v>
      </c>
      <c r="I46" s="15"/>
      <c r="J46" s="18">
        <f t="shared" si="4"/>
        <v>0</v>
      </c>
      <c r="K46" s="24" t="str">
        <f t="shared" si="5"/>
        <v xml:space="preserve"> </v>
      </c>
      <c r="L46" s="127"/>
      <c r="M46" s="127"/>
      <c r="N46" s="129"/>
    </row>
    <row r="47" spans="2:14" ht="35.1" customHeight="1" x14ac:dyDescent="0.25">
      <c r="B47" s="72">
        <v>41</v>
      </c>
      <c r="C47" s="73" t="s">
        <v>60</v>
      </c>
      <c r="D47" s="74">
        <v>70</v>
      </c>
      <c r="E47" s="75" t="s">
        <v>18</v>
      </c>
      <c r="F47" s="76" t="s">
        <v>142</v>
      </c>
      <c r="G47" s="4">
        <f t="shared" si="0"/>
        <v>630</v>
      </c>
      <c r="H47" s="4">
        <v>9</v>
      </c>
      <c r="I47" s="15"/>
      <c r="J47" s="18">
        <f t="shared" si="4"/>
        <v>0</v>
      </c>
      <c r="K47" s="24" t="str">
        <f t="shared" si="5"/>
        <v xml:space="preserve"> </v>
      </c>
      <c r="L47" s="127"/>
      <c r="M47" s="127"/>
      <c r="N47" s="129"/>
    </row>
    <row r="48" spans="2:14" ht="35.1" customHeight="1" x14ac:dyDescent="0.25">
      <c r="B48" s="72">
        <v>42</v>
      </c>
      <c r="C48" s="73" t="s">
        <v>61</v>
      </c>
      <c r="D48" s="74">
        <v>30</v>
      </c>
      <c r="E48" s="75" t="s">
        <v>18</v>
      </c>
      <c r="F48" s="76" t="s">
        <v>143</v>
      </c>
      <c r="G48" s="4">
        <f t="shared" si="0"/>
        <v>300</v>
      </c>
      <c r="H48" s="4">
        <v>10</v>
      </c>
      <c r="I48" s="15"/>
      <c r="J48" s="18">
        <f t="shared" si="4"/>
        <v>0</v>
      </c>
      <c r="K48" s="24" t="str">
        <f t="shared" si="5"/>
        <v xml:space="preserve"> </v>
      </c>
      <c r="L48" s="127"/>
      <c r="M48" s="127"/>
      <c r="N48" s="129"/>
    </row>
    <row r="49" spans="2:14" ht="35.1" customHeight="1" x14ac:dyDescent="0.25">
      <c r="B49" s="72">
        <v>43</v>
      </c>
      <c r="C49" s="73" t="s">
        <v>62</v>
      </c>
      <c r="D49" s="74">
        <v>10</v>
      </c>
      <c r="E49" s="75" t="s">
        <v>18</v>
      </c>
      <c r="F49" s="76" t="s">
        <v>144</v>
      </c>
      <c r="G49" s="4">
        <f t="shared" si="0"/>
        <v>680</v>
      </c>
      <c r="H49" s="4">
        <v>68</v>
      </c>
      <c r="I49" s="15"/>
      <c r="J49" s="18">
        <f t="shared" si="4"/>
        <v>0</v>
      </c>
      <c r="K49" s="24" t="str">
        <f t="shared" si="5"/>
        <v xml:space="preserve"> </v>
      </c>
      <c r="L49" s="127"/>
      <c r="M49" s="127"/>
      <c r="N49" s="129"/>
    </row>
    <row r="50" spans="2:14" ht="35.1" customHeight="1" thickBot="1" x14ac:dyDescent="0.3">
      <c r="B50" s="77">
        <v>44</v>
      </c>
      <c r="C50" s="78" t="s">
        <v>63</v>
      </c>
      <c r="D50" s="79">
        <v>40</v>
      </c>
      <c r="E50" s="80" t="s">
        <v>18</v>
      </c>
      <c r="F50" s="81" t="s">
        <v>145</v>
      </c>
      <c r="G50" s="38">
        <f t="shared" si="0"/>
        <v>1120</v>
      </c>
      <c r="H50" s="38">
        <v>28</v>
      </c>
      <c r="I50" s="39"/>
      <c r="J50" s="46">
        <f t="shared" si="4"/>
        <v>0</v>
      </c>
      <c r="K50" s="47" t="str">
        <f t="shared" si="5"/>
        <v xml:space="preserve"> </v>
      </c>
      <c r="L50" s="127"/>
      <c r="M50" s="127"/>
      <c r="N50" s="129"/>
    </row>
    <row r="51" spans="2:14" ht="57" customHeight="1" x14ac:dyDescent="0.25">
      <c r="B51" s="67">
        <v>45</v>
      </c>
      <c r="C51" s="68" t="s">
        <v>13</v>
      </c>
      <c r="D51" s="69">
        <v>20</v>
      </c>
      <c r="E51" s="70" t="s">
        <v>14</v>
      </c>
      <c r="F51" s="71" t="s">
        <v>146</v>
      </c>
      <c r="G51" s="30">
        <f t="shared" si="0"/>
        <v>250</v>
      </c>
      <c r="H51" s="30">
        <v>12.5</v>
      </c>
      <c r="I51" s="34"/>
      <c r="J51" s="18">
        <f t="shared" si="4"/>
        <v>0</v>
      </c>
      <c r="K51" s="24" t="str">
        <f t="shared" si="5"/>
        <v xml:space="preserve"> </v>
      </c>
      <c r="L51" s="107" t="s">
        <v>15</v>
      </c>
      <c r="M51" s="107" t="s">
        <v>95</v>
      </c>
      <c r="N51" s="110" t="s">
        <v>96</v>
      </c>
    </row>
    <row r="52" spans="2:14" ht="68.25" customHeight="1" x14ac:dyDescent="0.25">
      <c r="B52" s="72">
        <v>46</v>
      </c>
      <c r="C52" s="73" t="s">
        <v>64</v>
      </c>
      <c r="D52" s="74">
        <v>1</v>
      </c>
      <c r="E52" s="75" t="s">
        <v>18</v>
      </c>
      <c r="F52" s="76" t="s">
        <v>147</v>
      </c>
      <c r="G52" s="4">
        <f t="shared" si="0"/>
        <v>500</v>
      </c>
      <c r="H52" s="4">
        <v>500</v>
      </c>
      <c r="I52" s="16"/>
      <c r="J52" s="18">
        <f t="shared" si="4"/>
        <v>0</v>
      </c>
      <c r="K52" s="24" t="str">
        <f t="shared" si="5"/>
        <v xml:space="preserve"> </v>
      </c>
      <c r="L52" s="108"/>
      <c r="M52" s="108"/>
      <c r="N52" s="111"/>
    </row>
    <row r="53" spans="2:14" ht="54" customHeight="1" x14ac:dyDescent="0.25">
      <c r="B53" s="72">
        <v>47</v>
      </c>
      <c r="C53" s="73" t="s">
        <v>35</v>
      </c>
      <c r="D53" s="74">
        <v>1</v>
      </c>
      <c r="E53" s="75" t="s">
        <v>18</v>
      </c>
      <c r="F53" s="76" t="s">
        <v>148</v>
      </c>
      <c r="G53" s="4">
        <f t="shared" si="0"/>
        <v>48</v>
      </c>
      <c r="H53" s="4">
        <v>48</v>
      </c>
      <c r="I53" s="16"/>
      <c r="J53" s="18">
        <f t="shared" si="4"/>
        <v>0</v>
      </c>
      <c r="K53" s="24" t="str">
        <f t="shared" si="5"/>
        <v xml:space="preserve"> </v>
      </c>
      <c r="L53" s="108"/>
      <c r="M53" s="108"/>
      <c r="N53" s="111"/>
    </row>
    <row r="54" spans="2:14" ht="44.25" customHeight="1" x14ac:dyDescent="0.25">
      <c r="B54" s="72">
        <v>48</v>
      </c>
      <c r="C54" s="73" t="s">
        <v>35</v>
      </c>
      <c r="D54" s="74">
        <v>2</v>
      </c>
      <c r="E54" s="75" t="s">
        <v>18</v>
      </c>
      <c r="F54" s="76" t="s">
        <v>126</v>
      </c>
      <c r="G54" s="4">
        <f t="shared" si="0"/>
        <v>148</v>
      </c>
      <c r="H54" s="4">
        <v>74</v>
      </c>
      <c r="I54" s="16"/>
      <c r="J54" s="18">
        <f t="shared" si="4"/>
        <v>0</v>
      </c>
      <c r="K54" s="24" t="str">
        <f t="shared" si="5"/>
        <v xml:space="preserve"> </v>
      </c>
      <c r="L54" s="108"/>
      <c r="M54" s="108"/>
      <c r="N54" s="111"/>
    </row>
    <row r="55" spans="2:14" ht="47.25" customHeight="1" x14ac:dyDescent="0.25">
      <c r="B55" s="72">
        <v>49</v>
      </c>
      <c r="C55" s="73" t="s">
        <v>36</v>
      </c>
      <c r="D55" s="74">
        <v>1</v>
      </c>
      <c r="E55" s="75" t="s">
        <v>18</v>
      </c>
      <c r="F55" s="76" t="s">
        <v>127</v>
      </c>
      <c r="G55" s="4">
        <f t="shared" si="0"/>
        <v>80</v>
      </c>
      <c r="H55" s="4">
        <v>80</v>
      </c>
      <c r="I55" s="16"/>
      <c r="J55" s="18">
        <f t="shared" si="4"/>
        <v>0</v>
      </c>
      <c r="K55" s="24" t="str">
        <f t="shared" si="5"/>
        <v xml:space="preserve"> </v>
      </c>
      <c r="L55" s="108"/>
      <c r="M55" s="108"/>
      <c r="N55" s="111"/>
    </row>
    <row r="56" spans="2:14" ht="38.25" customHeight="1" thickBot="1" x14ac:dyDescent="0.3">
      <c r="B56" s="77">
        <v>50</v>
      </c>
      <c r="C56" s="78" t="s">
        <v>55</v>
      </c>
      <c r="D56" s="79">
        <v>1</v>
      </c>
      <c r="E56" s="80" t="s">
        <v>54</v>
      </c>
      <c r="F56" s="81" t="s">
        <v>139</v>
      </c>
      <c r="G56" s="38">
        <f t="shared" si="0"/>
        <v>240</v>
      </c>
      <c r="H56" s="38">
        <v>240</v>
      </c>
      <c r="I56" s="44"/>
      <c r="J56" s="40">
        <f t="shared" si="4"/>
        <v>0</v>
      </c>
      <c r="K56" s="41" t="str">
        <f t="shared" si="5"/>
        <v xml:space="preserve"> </v>
      </c>
      <c r="L56" s="113"/>
      <c r="M56" s="113"/>
      <c r="N56" s="114"/>
    </row>
    <row r="57" spans="2:14" ht="62.25" customHeight="1" x14ac:dyDescent="0.25">
      <c r="B57" s="67">
        <v>51</v>
      </c>
      <c r="C57" s="68" t="s">
        <v>23</v>
      </c>
      <c r="D57" s="69">
        <v>7</v>
      </c>
      <c r="E57" s="70" t="s">
        <v>18</v>
      </c>
      <c r="F57" s="71" t="s">
        <v>149</v>
      </c>
      <c r="G57" s="30">
        <f t="shared" si="0"/>
        <v>105</v>
      </c>
      <c r="H57" s="30">
        <v>15</v>
      </c>
      <c r="I57" s="34"/>
      <c r="J57" s="35">
        <f t="shared" si="4"/>
        <v>0</v>
      </c>
      <c r="K57" s="42" t="str">
        <f t="shared" si="5"/>
        <v xml:space="preserve"> </v>
      </c>
      <c r="L57" s="107" t="s">
        <v>15</v>
      </c>
      <c r="M57" s="107" t="s">
        <v>97</v>
      </c>
      <c r="N57" s="110" t="s">
        <v>98</v>
      </c>
    </row>
    <row r="58" spans="2:14" ht="46.5" customHeight="1" x14ac:dyDescent="0.25">
      <c r="B58" s="72">
        <v>52</v>
      </c>
      <c r="C58" s="73" t="s">
        <v>65</v>
      </c>
      <c r="D58" s="74">
        <v>7</v>
      </c>
      <c r="E58" s="75" t="s">
        <v>18</v>
      </c>
      <c r="F58" s="76" t="s">
        <v>150</v>
      </c>
      <c r="G58" s="4">
        <f t="shared" si="0"/>
        <v>105</v>
      </c>
      <c r="H58" s="4">
        <v>15</v>
      </c>
      <c r="I58" s="16"/>
      <c r="J58" s="18">
        <f t="shared" si="4"/>
        <v>0</v>
      </c>
      <c r="K58" s="48" t="str">
        <f t="shared" si="5"/>
        <v xml:space="preserve"> </v>
      </c>
      <c r="L58" s="108"/>
      <c r="M58" s="108"/>
      <c r="N58" s="111"/>
    </row>
    <row r="59" spans="2:14" ht="39.75" customHeight="1" x14ac:dyDescent="0.25">
      <c r="B59" s="72">
        <v>53</v>
      </c>
      <c r="C59" s="73" t="s">
        <v>37</v>
      </c>
      <c r="D59" s="74">
        <v>2</v>
      </c>
      <c r="E59" s="75" t="s">
        <v>33</v>
      </c>
      <c r="F59" s="76" t="s">
        <v>128</v>
      </c>
      <c r="G59" s="4">
        <f t="shared" si="0"/>
        <v>140</v>
      </c>
      <c r="H59" s="4">
        <v>70</v>
      </c>
      <c r="I59" s="16"/>
      <c r="J59" s="18">
        <f t="shared" si="4"/>
        <v>0</v>
      </c>
      <c r="K59" s="48" t="str">
        <f t="shared" si="5"/>
        <v xml:space="preserve"> </v>
      </c>
      <c r="L59" s="108"/>
      <c r="M59" s="108"/>
      <c r="N59" s="111"/>
    </row>
    <row r="60" spans="2:14" ht="35.1" customHeight="1" x14ac:dyDescent="0.25">
      <c r="B60" s="72">
        <v>54</v>
      </c>
      <c r="C60" s="73" t="s">
        <v>44</v>
      </c>
      <c r="D60" s="74">
        <v>10</v>
      </c>
      <c r="E60" s="75" t="s">
        <v>45</v>
      </c>
      <c r="F60" s="76" t="s">
        <v>151</v>
      </c>
      <c r="G60" s="4">
        <f t="shared" si="0"/>
        <v>200</v>
      </c>
      <c r="H60" s="4">
        <v>20</v>
      </c>
      <c r="I60" s="16"/>
      <c r="J60" s="18">
        <f t="shared" si="4"/>
        <v>0</v>
      </c>
      <c r="K60" s="48" t="str">
        <f t="shared" si="5"/>
        <v xml:space="preserve"> </v>
      </c>
      <c r="L60" s="108"/>
      <c r="M60" s="108"/>
      <c r="N60" s="111"/>
    </row>
    <row r="61" spans="2:14" ht="35.1" customHeight="1" x14ac:dyDescent="0.25">
      <c r="B61" s="72">
        <v>55</v>
      </c>
      <c r="C61" s="73" t="s">
        <v>44</v>
      </c>
      <c r="D61" s="74">
        <v>10</v>
      </c>
      <c r="E61" s="75" t="s">
        <v>45</v>
      </c>
      <c r="F61" s="76" t="s">
        <v>152</v>
      </c>
      <c r="G61" s="4">
        <f t="shared" si="0"/>
        <v>250</v>
      </c>
      <c r="H61" s="4">
        <v>25</v>
      </c>
      <c r="I61" s="16"/>
      <c r="J61" s="18">
        <f t="shared" si="4"/>
        <v>0</v>
      </c>
      <c r="K61" s="48" t="str">
        <f t="shared" si="5"/>
        <v xml:space="preserve"> </v>
      </c>
      <c r="L61" s="108"/>
      <c r="M61" s="108"/>
      <c r="N61" s="111"/>
    </row>
    <row r="62" spans="2:14" ht="35.1" customHeight="1" x14ac:dyDescent="0.25">
      <c r="B62" s="72">
        <v>56</v>
      </c>
      <c r="C62" s="73" t="s">
        <v>47</v>
      </c>
      <c r="D62" s="74">
        <v>20</v>
      </c>
      <c r="E62" s="75" t="s">
        <v>45</v>
      </c>
      <c r="F62" s="76" t="s">
        <v>134</v>
      </c>
      <c r="G62" s="4">
        <f t="shared" si="0"/>
        <v>960</v>
      </c>
      <c r="H62" s="4">
        <v>48</v>
      </c>
      <c r="I62" s="16"/>
      <c r="J62" s="18">
        <f t="shared" si="4"/>
        <v>0</v>
      </c>
      <c r="K62" s="48" t="str">
        <f t="shared" si="5"/>
        <v xml:space="preserve"> </v>
      </c>
      <c r="L62" s="108"/>
      <c r="M62" s="108"/>
      <c r="N62" s="111"/>
    </row>
    <row r="63" spans="2:14" ht="35.1" customHeight="1" x14ac:dyDescent="0.25">
      <c r="B63" s="72">
        <v>57</v>
      </c>
      <c r="C63" s="73" t="s">
        <v>56</v>
      </c>
      <c r="D63" s="74">
        <v>20</v>
      </c>
      <c r="E63" s="75" t="s">
        <v>18</v>
      </c>
      <c r="F63" s="76" t="s">
        <v>140</v>
      </c>
      <c r="G63" s="4">
        <f t="shared" si="0"/>
        <v>270</v>
      </c>
      <c r="H63" s="4">
        <v>13.5</v>
      </c>
      <c r="I63" s="16"/>
      <c r="J63" s="18">
        <f t="shared" si="4"/>
        <v>0</v>
      </c>
      <c r="K63" s="48" t="str">
        <f t="shared" si="5"/>
        <v xml:space="preserve"> </v>
      </c>
      <c r="L63" s="108"/>
      <c r="M63" s="108"/>
      <c r="N63" s="111"/>
    </row>
    <row r="64" spans="2:14" ht="35.1" customHeight="1" thickBot="1" x14ac:dyDescent="0.3">
      <c r="B64" s="82">
        <v>58</v>
      </c>
      <c r="C64" s="83" t="s">
        <v>57</v>
      </c>
      <c r="D64" s="84">
        <v>2</v>
      </c>
      <c r="E64" s="85" t="s">
        <v>33</v>
      </c>
      <c r="F64" s="86" t="s">
        <v>141</v>
      </c>
      <c r="G64" s="37">
        <f t="shared" si="0"/>
        <v>20</v>
      </c>
      <c r="H64" s="37">
        <v>10</v>
      </c>
      <c r="I64" s="45"/>
      <c r="J64" s="51">
        <f t="shared" si="4"/>
        <v>0</v>
      </c>
      <c r="K64" s="52" t="str">
        <f t="shared" si="5"/>
        <v xml:space="preserve"> </v>
      </c>
      <c r="L64" s="115"/>
      <c r="M64" s="115"/>
      <c r="N64" s="116"/>
    </row>
    <row r="65" spans="2:14" ht="35.1" customHeight="1" x14ac:dyDescent="0.25">
      <c r="B65" s="67">
        <v>59</v>
      </c>
      <c r="C65" s="68" t="s">
        <v>66</v>
      </c>
      <c r="D65" s="69">
        <v>200</v>
      </c>
      <c r="E65" s="70" t="s">
        <v>67</v>
      </c>
      <c r="F65" s="71" t="s">
        <v>153</v>
      </c>
      <c r="G65" s="30">
        <f t="shared" si="0"/>
        <v>900</v>
      </c>
      <c r="H65" s="30">
        <v>4.5</v>
      </c>
      <c r="I65" s="34"/>
      <c r="J65" s="18">
        <f t="shared" si="4"/>
        <v>0</v>
      </c>
      <c r="K65" s="24" t="str">
        <f t="shared" si="5"/>
        <v xml:space="preserve"> </v>
      </c>
      <c r="L65" s="107" t="s">
        <v>15</v>
      </c>
      <c r="M65" s="107" t="s">
        <v>99</v>
      </c>
      <c r="N65" s="110" t="s">
        <v>100</v>
      </c>
    </row>
    <row r="66" spans="2:14" ht="64.5" customHeight="1" x14ac:dyDescent="0.25">
      <c r="B66" s="72">
        <v>60</v>
      </c>
      <c r="C66" s="73" t="s">
        <v>68</v>
      </c>
      <c r="D66" s="74">
        <v>25</v>
      </c>
      <c r="E66" s="75" t="s">
        <v>18</v>
      </c>
      <c r="F66" s="76" t="s">
        <v>154</v>
      </c>
      <c r="G66" s="4">
        <f t="shared" si="0"/>
        <v>1050</v>
      </c>
      <c r="H66" s="4">
        <v>42</v>
      </c>
      <c r="I66" s="16"/>
      <c r="J66" s="18">
        <f t="shared" si="4"/>
        <v>0</v>
      </c>
      <c r="K66" s="24" t="str">
        <f t="shared" si="5"/>
        <v xml:space="preserve"> </v>
      </c>
      <c r="L66" s="108"/>
      <c r="M66" s="108"/>
      <c r="N66" s="111"/>
    </row>
    <row r="67" spans="2:14" ht="50.1" customHeight="1" x14ac:dyDescent="0.25">
      <c r="B67" s="72">
        <v>61</v>
      </c>
      <c r="C67" s="73" t="s">
        <v>24</v>
      </c>
      <c r="D67" s="74">
        <v>15</v>
      </c>
      <c r="E67" s="75" t="s">
        <v>18</v>
      </c>
      <c r="F67" s="76" t="s">
        <v>155</v>
      </c>
      <c r="G67" s="4">
        <f t="shared" si="0"/>
        <v>240</v>
      </c>
      <c r="H67" s="4">
        <v>16</v>
      </c>
      <c r="I67" s="16"/>
      <c r="J67" s="18">
        <f t="shared" si="4"/>
        <v>0</v>
      </c>
      <c r="K67" s="24" t="str">
        <f t="shared" si="5"/>
        <v xml:space="preserve"> </v>
      </c>
      <c r="L67" s="108"/>
      <c r="M67" s="108"/>
      <c r="N67" s="111"/>
    </row>
    <row r="68" spans="2:14" ht="50.1" customHeight="1" x14ac:dyDescent="0.25">
      <c r="B68" s="72">
        <v>62</v>
      </c>
      <c r="C68" s="73" t="s">
        <v>24</v>
      </c>
      <c r="D68" s="74">
        <v>15</v>
      </c>
      <c r="E68" s="75" t="s">
        <v>18</v>
      </c>
      <c r="F68" s="76" t="s">
        <v>156</v>
      </c>
      <c r="G68" s="4">
        <f t="shared" si="0"/>
        <v>240</v>
      </c>
      <c r="H68" s="4">
        <v>16</v>
      </c>
      <c r="I68" s="16"/>
      <c r="J68" s="18">
        <f t="shared" si="4"/>
        <v>0</v>
      </c>
      <c r="K68" s="24" t="str">
        <f t="shared" si="5"/>
        <v xml:space="preserve"> </v>
      </c>
      <c r="L68" s="108"/>
      <c r="M68" s="108"/>
      <c r="N68" s="111"/>
    </row>
    <row r="69" spans="2:14" ht="50.1" customHeight="1" x14ac:dyDescent="0.25">
      <c r="B69" s="72">
        <v>63</v>
      </c>
      <c r="C69" s="73" t="s">
        <v>24</v>
      </c>
      <c r="D69" s="74">
        <v>50</v>
      </c>
      <c r="E69" s="75" t="s">
        <v>18</v>
      </c>
      <c r="F69" s="76" t="s">
        <v>157</v>
      </c>
      <c r="G69" s="4">
        <f t="shared" si="0"/>
        <v>1350</v>
      </c>
      <c r="H69" s="4">
        <v>27</v>
      </c>
      <c r="I69" s="16"/>
      <c r="J69" s="18">
        <f t="shared" si="4"/>
        <v>0</v>
      </c>
      <c r="K69" s="24" t="str">
        <f t="shared" si="5"/>
        <v xml:space="preserve"> </v>
      </c>
      <c r="L69" s="108"/>
      <c r="M69" s="108"/>
      <c r="N69" s="111"/>
    </row>
    <row r="70" spans="2:14" ht="34.5" customHeight="1" x14ac:dyDescent="0.25">
      <c r="B70" s="72">
        <v>64</v>
      </c>
      <c r="C70" s="73" t="s">
        <v>69</v>
      </c>
      <c r="D70" s="74">
        <v>10</v>
      </c>
      <c r="E70" s="75" t="s">
        <v>41</v>
      </c>
      <c r="F70" s="76" t="s">
        <v>70</v>
      </c>
      <c r="G70" s="4">
        <f t="shared" si="0"/>
        <v>100</v>
      </c>
      <c r="H70" s="4">
        <v>10</v>
      </c>
      <c r="I70" s="16"/>
      <c r="J70" s="18">
        <f t="shared" si="4"/>
        <v>0</v>
      </c>
      <c r="K70" s="24" t="str">
        <f t="shared" si="5"/>
        <v xml:space="preserve"> </v>
      </c>
      <c r="L70" s="108"/>
      <c r="M70" s="108"/>
      <c r="N70" s="111"/>
    </row>
    <row r="71" spans="2:14" ht="33.75" customHeight="1" x14ac:dyDescent="0.25">
      <c r="B71" s="72">
        <v>65</v>
      </c>
      <c r="C71" s="73" t="s">
        <v>47</v>
      </c>
      <c r="D71" s="74">
        <v>10</v>
      </c>
      <c r="E71" s="75" t="s">
        <v>45</v>
      </c>
      <c r="F71" s="76" t="s">
        <v>158</v>
      </c>
      <c r="G71" s="4">
        <f t="shared" si="0"/>
        <v>480</v>
      </c>
      <c r="H71" s="4">
        <v>48</v>
      </c>
      <c r="I71" s="16"/>
      <c r="J71" s="18">
        <f t="shared" si="4"/>
        <v>0</v>
      </c>
      <c r="K71" s="24" t="str">
        <f t="shared" si="5"/>
        <v xml:space="preserve"> </v>
      </c>
      <c r="L71" s="108"/>
      <c r="M71" s="108"/>
      <c r="N71" s="111"/>
    </row>
    <row r="72" spans="2:14" ht="54.75" customHeight="1" x14ac:dyDescent="0.25">
      <c r="B72" s="72">
        <v>66</v>
      </c>
      <c r="C72" s="73" t="s">
        <v>51</v>
      </c>
      <c r="D72" s="74">
        <v>6</v>
      </c>
      <c r="E72" s="75" t="s">
        <v>52</v>
      </c>
      <c r="F72" s="76" t="s">
        <v>159</v>
      </c>
      <c r="G72" s="4">
        <f t="shared" si="0"/>
        <v>120</v>
      </c>
      <c r="H72" s="4">
        <v>20</v>
      </c>
      <c r="I72" s="16"/>
      <c r="J72" s="18">
        <f t="shared" si="4"/>
        <v>0</v>
      </c>
      <c r="K72" s="24" t="str">
        <f t="shared" si="5"/>
        <v xml:space="preserve"> </v>
      </c>
      <c r="L72" s="108"/>
      <c r="M72" s="108"/>
      <c r="N72" s="111"/>
    </row>
    <row r="73" spans="2:14" ht="35.1" customHeight="1" x14ac:dyDescent="0.25">
      <c r="B73" s="72">
        <v>67</v>
      </c>
      <c r="C73" s="73" t="s">
        <v>71</v>
      </c>
      <c r="D73" s="74">
        <v>6</v>
      </c>
      <c r="E73" s="75" t="s">
        <v>33</v>
      </c>
      <c r="F73" s="76" t="s">
        <v>160</v>
      </c>
      <c r="G73" s="4">
        <f t="shared" si="0"/>
        <v>99</v>
      </c>
      <c r="H73" s="4">
        <v>16.5</v>
      </c>
      <c r="I73" s="16"/>
      <c r="J73" s="18">
        <f t="shared" si="4"/>
        <v>0</v>
      </c>
      <c r="K73" s="24" t="str">
        <f t="shared" si="5"/>
        <v xml:space="preserve"> </v>
      </c>
      <c r="L73" s="108"/>
      <c r="M73" s="108"/>
      <c r="N73" s="111"/>
    </row>
    <row r="74" spans="2:14" ht="35.1" customHeight="1" x14ac:dyDescent="0.25">
      <c r="B74" s="72">
        <v>68</v>
      </c>
      <c r="C74" s="73" t="s">
        <v>72</v>
      </c>
      <c r="D74" s="74">
        <v>3</v>
      </c>
      <c r="E74" s="75" t="s">
        <v>18</v>
      </c>
      <c r="F74" s="76" t="s">
        <v>161</v>
      </c>
      <c r="G74" s="4">
        <f t="shared" si="0"/>
        <v>177</v>
      </c>
      <c r="H74" s="4">
        <v>59</v>
      </c>
      <c r="I74" s="16"/>
      <c r="J74" s="18">
        <f t="shared" si="4"/>
        <v>0</v>
      </c>
      <c r="K74" s="24" t="str">
        <f t="shared" si="5"/>
        <v xml:space="preserve"> </v>
      </c>
      <c r="L74" s="108"/>
      <c r="M74" s="108"/>
      <c r="N74" s="111"/>
    </row>
    <row r="75" spans="2:14" ht="35.1" customHeight="1" x14ac:dyDescent="0.25">
      <c r="B75" s="72">
        <v>69</v>
      </c>
      <c r="C75" s="73" t="s">
        <v>73</v>
      </c>
      <c r="D75" s="74">
        <v>3</v>
      </c>
      <c r="E75" s="75" t="s">
        <v>18</v>
      </c>
      <c r="F75" s="76" t="s">
        <v>162</v>
      </c>
      <c r="G75" s="4">
        <f t="shared" si="0"/>
        <v>105</v>
      </c>
      <c r="H75" s="4">
        <v>35</v>
      </c>
      <c r="I75" s="16"/>
      <c r="J75" s="18">
        <f t="shared" si="4"/>
        <v>0</v>
      </c>
      <c r="K75" s="24" t="str">
        <f t="shared" si="5"/>
        <v xml:space="preserve"> </v>
      </c>
      <c r="L75" s="108"/>
      <c r="M75" s="108"/>
      <c r="N75" s="111"/>
    </row>
    <row r="76" spans="2:14" ht="35.1" customHeight="1" x14ac:dyDescent="0.25">
      <c r="B76" s="72">
        <v>70</v>
      </c>
      <c r="C76" s="73" t="s">
        <v>74</v>
      </c>
      <c r="D76" s="74">
        <v>20</v>
      </c>
      <c r="E76" s="75" t="s">
        <v>18</v>
      </c>
      <c r="F76" s="76" t="s">
        <v>163</v>
      </c>
      <c r="G76" s="4">
        <f t="shared" si="0"/>
        <v>2820</v>
      </c>
      <c r="H76" s="4">
        <v>141</v>
      </c>
      <c r="I76" s="16"/>
      <c r="J76" s="18">
        <f t="shared" si="4"/>
        <v>0</v>
      </c>
      <c r="K76" s="24" t="str">
        <f t="shared" si="5"/>
        <v xml:space="preserve"> </v>
      </c>
      <c r="L76" s="108"/>
      <c r="M76" s="108"/>
      <c r="N76" s="111"/>
    </row>
    <row r="77" spans="2:14" ht="35.1" customHeight="1" x14ac:dyDescent="0.25">
      <c r="B77" s="72">
        <v>71</v>
      </c>
      <c r="C77" s="73" t="s">
        <v>58</v>
      </c>
      <c r="D77" s="74">
        <v>40</v>
      </c>
      <c r="E77" s="75" t="s">
        <v>18</v>
      </c>
      <c r="F77" s="76" t="s">
        <v>59</v>
      </c>
      <c r="G77" s="4">
        <f t="shared" si="0"/>
        <v>240</v>
      </c>
      <c r="H77" s="4">
        <v>6</v>
      </c>
      <c r="I77" s="16"/>
      <c r="J77" s="18">
        <f t="shared" si="4"/>
        <v>0</v>
      </c>
      <c r="K77" s="24" t="str">
        <f t="shared" si="5"/>
        <v xml:space="preserve"> </v>
      </c>
      <c r="L77" s="108"/>
      <c r="M77" s="108"/>
      <c r="N77" s="111"/>
    </row>
    <row r="78" spans="2:14" ht="35.1" customHeight="1" x14ac:dyDescent="0.25">
      <c r="B78" s="72">
        <v>72</v>
      </c>
      <c r="C78" s="73" t="s">
        <v>60</v>
      </c>
      <c r="D78" s="74">
        <v>40</v>
      </c>
      <c r="E78" s="75" t="s">
        <v>18</v>
      </c>
      <c r="F78" s="76" t="s">
        <v>164</v>
      </c>
      <c r="G78" s="4">
        <f t="shared" si="0"/>
        <v>360</v>
      </c>
      <c r="H78" s="4">
        <v>9</v>
      </c>
      <c r="I78" s="16"/>
      <c r="J78" s="18">
        <f t="shared" si="4"/>
        <v>0</v>
      </c>
      <c r="K78" s="24" t="str">
        <f t="shared" si="5"/>
        <v xml:space="preserve"> </v>
      </c>
      <c r="L78" s="108"/>
      <c r="M78" s="108"/>
      <c r="N78" s="111"/>
    </row>
    <row r="79" spans="2:14" ht="35.1" customHeight="1" thickBot="1" x14ac:dyDescent="0.3">
      <c r="B79" s="82">
        <v>73</v>
      </c>
      <c r="C79" s="83" t="s">
        <v>75</v>
      </c>
      <c r="D79" s="84">
        <v>50</v>
      </c>
      <c r="E79" s="85" t="s">
        <v>18</v>
      </c>
      <c r="F79" s="86" t="s">
        <v>165</v>
      </c>
      <c r="G79" s="37">
        <f t="shared" si="0"/>
        <v>1500</v>
      </c>
      <c r="H79" s="37">
        <v>30</v>
      </c>
      <c r="I79" s="45"/>
      <c r="J79" s="40">
        <f t="shared" si="4"/>
        <v>0</v>
      </c>
      <c r="K79" s="41" t="str">
        <f t="shared" si="5"/>
        <v xml:space="preserve"> </v>
      </c>
      <c r="L79" s="115"/>
      <c r="M79" s="115"/>
      <c r="N79" s="116"/>
    </row>
    <row r="80" spans="2:14" ht="35.1" customHeight="1" x14ac:dyDescent="0.25">
      <c r="B80" s="67">
        <v>74</v>
      </c>
      <c r="C80" s="68" t="s">
        <v>66</v>
      </c>
      <c r="D80" s="69">
        <v>500</v>
      </c>
      <c r="E80" s="70" t="s">
        <v>67</v>
      </c>
      <c r="F80" s="71" t="s">
        <v>166</v>
      </c>
      <c r="G80" s="30">
        <f t="shared" si="0"/>
        <v>1750</v>
      </c>
      <c r="H80" s="30">
        <v>3.5</v>
      </c>
      <c r="I80" s="34"/>
      <c r="J80" s="35">
        <f t="shared" si="4"/>
        <v>0</v>
      </c>
      <c r="K80" s="42" t="str">
        <f t="shared" si="5"/>
        <v xml:space="preserve"> </v>
      </c>
      <c r="L80" s="107" t="s">
        <v>15</v>
      </c>
      <c r="M80" s="107" t="s">
        <v>99</v>
      </c>
      <c r="N80" s="110" t="s">
        <v>101</v>
      </c>
    </row>
    <row r="81" spans="2:14" ht="35.1" customHeight="1" x14ac:dyDescent="0.25">
      <c r="B81" s="72">
        <v>75</v>
      </c>
      <c r="C81" s="73" t="s">
        <v>66</v>
      </c>
      <c r="D81" s="74">
        <v>200</v>
      </c>
      <c r="E81" s="75" t="s">
        <v>67</v>
      </c>
      <c r="F81" s="76" t="s">
        <v>153</v>
      </c>
      <c r="G81" s="4">
        <f t="shared" si="0"/>
        <v>900</v>
      </c>
      <c r="H81" s="4">
        <v>4.5</v>
      </c>
      <c r="I81" s="16"/>
      <c r="J81" s="18">
        <f t="shared" si="4"/>
        <v>0</v>
      </c>
      <c r="K81" s="48" t="str">
        <f t="shared" si="5"/>
        <v xml:space="preserve"> </v>
      </c>
      <c r="L81" s="108"/>
      <c r="M81" s="108"/>
      <c r="N81" s="111"/>
    </row>
    <row r="82" spans="2:14" ht="57" customHeight="1" x14ac:dyDescent="0.25">
      <c r="B82" s="72">
        <v>76</v>
      </c>
      <c r="C82" s="73" t="s">
        <v>17</v>
      </c>
      <c r="D82" s="74">
        <v>5</v>
      </c>
      <c r="E82" s="75" t="s">
        <v>18</v>
      </c>
      <c r="F82" s="76" t="s">
        <v>167</v>
      </c>
      <c r="G82" s="4">
        <f t="shared" si="0"/>
        <v>300</v>
      </c>
      <c r="H82" s="4">
        <v>60</v>
      </c>
      <c r="I82" s="16"/>
      <c r="J82" s="18">
        <f t="shared" si="4"/>
        <v>0</v>
      </c>
      <c r="K82" s="48" t="str">
        <f t="shared" si="5"/>
        <v xml:space="preserve"> </v>
      </c>
      <c r="L82" s="108"/>
      <c r="M82" s="108"/>
      <c r="N82" s="111"/>
    </row>
    <row r="83" spans="2:14" ht="35.1" customHeight="1" x14ac:dyDescent="0.25">
      <c r="B83" s="72">
        <v>77</v>
      </c>
      <c r="C83" s="73" t="s">
        <v>25</v>
      </c>
      <c r="D83" s="74">
        <v>10</v>
      </c>
      <c r="E83" s="75" t="s">
        <v>18</v>
      </c>
      <c r="F83" s="76" t="s">
        <v>116</v>
      </c>
      <c r="G83" s="4">
        <f t="shared" si="0"/>
        <v>140</v>
      </c>
      <c r="H83" s="4">
        <v>14</v>
      </c>
      <c r="I83" s="16"/>
      <c r="J83" s="18">
        <f t="shared" si="4"/>
        <v>0</v>
      </c>
      <c r="K83" s="48" t="str">
        <f t="shared" si="5"/>
        <v xml:space="preserve"> </v>
      </c>
      <c r="L83" s="108"/>
      <c r="M83" s="108"/>
      <c r="N83" s="111"/>
    </row>
    <row r="84" spans="2:14" ht="35.1" customHeight="1" x14ac:dyDescent="0.25">
      <c r="B84" s="72">
        <v>78</v>
      </c>
      <c r="C84" s="73" t="s">
        <v>76</v>
      </c>
      <c r="D84" s="74">
        <v>400</v>
      </c>
      <c r="E84" s="75" t="s">
        <v>18</v>
      </c>
      <c r="F84" s="76" t="s">
        <v>168</v>
      </c>
      <c r="G84" s="4">
        <f t="shared" ref="G84:G105" si="6">D84*H84</f>
        <v>880.00000000000011</v>
      </c>
      <c r="H84" s="4">
        <v>2.2000000000000002</v>
      </c>
      <c r="I84" s="16"/>
      <c r="J84" s="18">
        <f t="shared" si="4"/>
        <v>0</v>
      </c>
      <c r="K84" s="48" t="str">
        <f t="shared" si="5"/>
        <v xml:space="preserve"> </v>
      </c>
      <c r="L84" s="108"/>
      <c r="M84" s="108"/>
      <c r="N84" s="111"/>
    </row>
    <row r="85" spans="2:14" ht="35.1" customHeight="1" x14ac:dyDescent="0.25">
      <c r="B85" s="72">
        <v>79</v>
      </c>
      <c r="C85" s="73" t="s">
        <v>28</v>
      </c>
      <c r="D85" s="74">
        <v>3</v>
      </c>
      <c r="E85" s="75" t="s">
        <v>18</v>
      </c>
      <c r="F85" s="76" t="s">
        <v>120</v>
      </c>
      <c r="G85" s="4">
        <f t="shared" si="6"/>
        <v>60</v>
      </c>
      <c r="H85" s="4">
        <v>20</v>
      </c>
      <c r="I85" s="16"/>
      <c r="J85" s="18">
        <f t="shared" si="4"/>
        <v>0</v>
      </c>
      <c r="K85" s="48" t="str">
        <f t="shared" si="5"/>
        <v xml:space="preserve"> </v>
      </c>
      <c r="L85" s="108"/>
      <c r="M85" s="108"/>
      <c r="N85" s="111"/>
    </row>
    <row r="86" spans="2:14" ht="101.25" customHeight="1" x14ac:dyDescent="0.25">
      <c r="B86" s="72">
        <v>80</v>
      </c>
      <c r="C86" s="73" t="s">
        <v>77</v>
      </c>
      <c r="D86" s="74">
        <v>20</v>
      </c>
      <c r="E86" s="75" t="s">
        <v>18</v>
      </c>
      <c r="F86" s="76" t="s">
        <v>169</v>
      </c>
      <c r="G86" s="4">
        <f t="shared" si="6"/>
        <v>1400</v>
      </c>
      <c r="H86" s="4">
        <v>70</v>
      </c>
      <c r="I86" s="16"/>
      <c r="J86" s="18">
        <f t="shared" ref="J86:J105" si="7">D86*I86</f>
        <v>0</v>
      </c>
      <c r="K86" s="48" t="str">
        <f t="shared" ref="K86:K105" si="8">IF(ISNUMBER(I86), IF(I86&gt;H86,"NEVYHOVUJE","VYHOVUJE")," ")</f>
        <v xml:space="preserve"> </v>
      </c>
      <c r="L86" s="108"/>
      <c r="M86" s="108"/>
      <c r="N86" s="111"/>
    </row>
    <row r="87" spans="2:14" ht="35.1" customHeight="1" x14ac:dyDescent="0.25">
      <c r="B87" s="72">
        <v>81</v>
      </c>
      <c r="C87" s="73" t="s">
        <v>69</v>
      </c>
      <c r="D87" s="74">
        <v>10</v>
      </c>
      <c r="E87" s="75" t="s">
        <v>41</v>
      </c>
      <c r="F87" s="76" t="s">
        <v>70</v>
      </c>
      <c r="G87" s="4">
        <f t="shared" si="6"/>
        <v>100</v>
      </c>
      <c r="H87" s="4">
        <v>10</v>
      </c>
      <c r="I87" s="16"/>
      <c r="J87" s="18">
        <f t="shared" si="7"/>
        <v>0</v>
      </c>
      <c r="K87" s="48" t="str">
        <f t="shared" si="8"/>
        <v xml:space="preserve"> </v>
      </c>
      <c r="L87" s="108"/>
      <c r="M87" s="108"/>
      <c r="N87" s="111"/>
    </row>
    <row r="88" spans="2:14" ht="35.1" customHeight="1" x14ac:dyDescent="0.25">
      <c r="B88" s="72">
        <v>82</v>
      </c>
      <c r="C88" s="73" t="s">
        <v>47</v>
      </c>
      <c r="D88" s="74">
        <v>10</v>
      </c>
      <c r="E88" s="75" t="s">
        <v>45</v>
      </c>
      <c r="F88" s="76" t="s">
        <v>158</v>
      </c>
      <c r="G88" s="4">
        <f t="shared" si="6"/>
        <v>480</v>
      </c>
      <c r="H88" s="4">
        <v>48</v>
      </c>
      <c r="I88" s="16"/>
      <c r="J88" s="18">
        <f t="shared" si="7"/>
        <v>0</v>
      </c>
      <c r="K88" s="48" t="str">
        <f t="shared" si="8"/>
        <v xml:space="preserve"> </v>
      </c>
      <c r="L88" s="108"/>
      <c r="M88" s="108"/>
      <c r="N88" s="111"/>
    </row>
    <row r="89" spans="2:14" ht="35.1" customHeight="1" thickBot="1" x14ac:dyDescent="0.3">
      <c r="B89" s="77">
        <v>83</v>
      </c>
      <c r="C89" s="78" t="s">
        <v>71</v>
      </c>
      <c r="D89" s="79">
        <v>5</v>
      </c>
      <c r="E89" s="80" t="s">
        <v>33</v>
      </c>
      <c r="F89" s="81" t="s">
        <v>160</v>
      </c>
      <c r="G89" s="38">
        <f t="shared" si="6"/>
        <v>82</v>
      </c>
      <c r="H89" s="38">
        <v>16.399999999999999</v>
      </c>
      <c r="I89" s="44"/>
      <c r="J89" s="51">
        <f t="shared" si="7"/>
        <v>0</v>
      </c>
      <c r="K89" s="52" t="str">
        <f t="shared" si="8"/>
        <v xml:space="preserve"> </v>
      </c>
      <c r="L89" s="113"/>
      <c r="M89" s="113"/>
      <c r="N89" s="114"/>
    </row>
    <row r="90" spans="2:14" ht="56.25" customHeight="1" x14ac:dyDescent="0.25">
      <c r="B90" s="67">
        <v>84</v>
      </c>
      <c r="C90" s="68" t="s">
        <v>13</v>
      </c>
      <c r="D90" s="69">
        <v>400</v>
      </c>
      <c r="E90" s="70" t="s">
        <v>14</v>
      </c>
      <c r="F90" s="71" t="s">
        <v>170</v>
      </c>
      <c r="G90" s="30">
        <f t="shared" si="6"/>
        <v>5000</v>
      </c>
      <c r="H90" s="30">
        <v>12.5</v>
      </c>
      <c r="I90" s="34"/>
      <c r="J90" s="18">
        <f t="shared" si="7"/>
        <v>0</v>
      </c>
      <c r="K90" s="24" t="str">
        <f t="shared" si="8"/>
        <v xml:space="preserve"> </v>
      </c>
      <c r="L90" s="107" t="s">
        <v>15</v>
      </c>
      <c r="M90" s="107" t="s">
        <v>102</v>
      </c>
      <c r="N90" s="110" t="s">
        <v>103</v>
      </c>
    </row>
    <row r="91" spans="2:14" ht="52.5" customHeight="1" x14ac:dyDescent="0.25">
      <c r="B91" s="72">
        <v>85</v>
      </c>
      <c r="C91" s="73" t="s">
        <v>16</v>
      </c>
      <c r="D91" s="74">
        <v>360</v>
      </c>
      <c r="E91" s="75" t="s">
        <v>14</v>
      </c>
      <c r="F91" s="76" t="s">
        <v>171</v>
      </c>
      <c r="G91" s="4">
        <f t="shared" si="6"/>
        <v>4140</v>
      </c>
      <c r="H91" s="4">
        <v>11.5</v>
      </c>
      <c r="I91" s="16"/>
      <c r="J91" s="18">
        <f t="shared" si="7"/>
        <v>0</v>
      </c>
      <c r="K91" s="24" t="str">
        <f t="shared" si="8"/>
        <v xml:space="preserve"> </v>
      </c>
      <c r="L91" s="108"/>
      <c r="M91" s="108"/>
      <c r="N91" s="111"/>
    </row>
    <row r="92" spans="2:14" ht="50.25" customHeight="1" x14ac:dyDescent="0.25">
      <c r="B92" s="72">
        <v>86</v>
      </c>
      <c r="C92" s="73" t="s">
        <v>78</v>
      </c>
      <c r="D92" s="74">
        <v>120</v>
      </c>
      <c r="E92" s="75" t="s">
        <v>67</v>
      </c>
      <c r="F92" s="76" t="s">
        <v>172</v>
      </c>
      <c r="G92" s="4">
        <f t="shared" si="6"/>
        <v>3600</v>
      </c>
      <c r="H92" s="4">
        <v>30</v>
      </c>
      <c r="I92" s="16"/>
      <c r="J92" s="18">
        <f t="shared" si="7"/>
        <v>0</v>
      </c>
      <c r="K92" s="24" t="str">
        <f t="shared" si="8"/>
        <v xml:space="preserve"> </v>
      </c>
      <c r="L92" s="108"/>
      <c r="M92" s="108"/>
      <c r="N92" s="111"/>
    </row>
    <row r="93" spans="2:14" ht="36.75" customHeight="1" x14ac:dyDescent="0.25">
      <c r="B93" s="72">
        <v>87</v>
      </c>
      <c r="C93" s="73" t="s">
        <v>66</v>
      </c>
      <c r="D93" s="74">
        <v>40</v>
      </c>
      <c r="E93" s="75" t="s">
        <v>67</v>
      </c>
      <c r="F93" s="76" t="s">
        <v>153</v>
      </c>
      <c r="G93" s="4">
        <f t="shared" si="6"/>
        <v>180</v>
      </c>
      <c r="H93" s="4">
        <v>4.5</v>
      </c>
      <c r="I93" s="16"/>
      <c r="J93" s="18">
        <f t="shared" si="7"/>
        <v>0</v>
      </c>
      <c r="K93" s="24" t="str">
        <f t="shared" si="8"/>
        <v xml:space="preserve"> </v>
      </c>
      <c r="L93" s="108"/>
      <c r="M93" s="108"/>
      <c r="N93" s="111"/>
    </row>
    <row r="94" spans="2:14" ht="89.25" customHeight="1" x14ac:dyDescent="0.25">
      <c r="B94" s="72">
        <v>88</v>
      </c>
      <c r="C94" s="73" t="s">
        <v>79</v>
      </c>
      <c r="D94" s="74">
        <v>40</v>
      </c>
      <c r="E94" s="75" t="s">
        <v>18</v>
      </c>
      <c r="F94" s="76" t="s">
        <v>173</v>
      </c>
      <c r="G94" s="4">
        <f t="shared" si="6"/>
        <v>1520</v>
      </c>
      <c r="H94" s="4">
        <v>38</v>
      </c>
      <c r="I94" s="16"/>
      <c r="J94" s="18">
        <f t="shared" si="7"/>
        <v>0</v>
      </c>
      <c r="K94" s="24" t="str">
        <f t="shared" si="8"/>
        <v xml:space="preserve"> </v>
      </c>
      <c r="L94" s="108"/>
      <c r="M94" s="108"/>
      <c r="N94" s="111"/>
    </row>
    <row r="95" spans="2:14" ht="68.25" customHeight="1" x14ac:dyDescent="0.25">
      <c r="B95" s="72">
        <v>89</v>
      </c>
      <c r="C95" s="73" t="s">
        <v>80</v>
      </c>
      <c r="D95" s="74">
        <v>40</v>
      </c>
      <c r="E95" s="75" t="s">
        <v>18</v>
      </c>
      <c r="F95" s="76" t="s">
        <v>174</v>
      </c>
      <c r="G95" s="4">
        <f t="shared" si="6"/>
        <v>1200</v>
      </c>
      <c r="H95" s="4">
        <v>30</v>
      </c>
      <c r="I95" s="16"/>
      <c r="J95" s="18">
        <f t="shared" si="7"/>
        <v>0</v>
      </c>
      <c r="K95" s="24" t="str">
        <f t="shared" si="8"/>
        <v xml:space="preserve"> </v>
      </c>
      <c r="L95" s="108"/>
      <c r="M95" s="108"/>
      <c r="N95" s="111"/>
    </row>
    <row r="96" spans="2:14" ht="41.25" customHeight="1" x14ac:dyDescent="0.25">
      <c r="B96" s="72">
        <v>90</v>
      </c>
      <c r="C96" s="73" t="s">
        <v>24</v>
      </c>
      <c r="D96" s="74">
        <v>30</v>
      </c>
      <c r="E96" s="75" t="s">
        <v>18</v>
      </c>
      <c r="F96" s="76" t="s">
        <v>175</v>
      </c>
      <c r="G96" s="4">
        <f t="shared" si="6"/>
        <v>1050</v>
      </c>
      <c r="H96" s="4">
        <v>35</v>
      </c>
      <c r="I96" s="16"/>
      <c r="J96" s="18">
        <f t="shared" si="7"/>
        <v>0</v>
      </c>
      <c r="K96" s="24" t="str">
        <f t="shared" si="8"/>
        <v xml:space="preserve"> </v>
      </c>
      <c r="L96" s="108"/>
      <c r="M96" s="108"/>
      <c r="N96" s="111"/>
    </row>
    <row r="97" spans="1:14" ht="41.25" customHeight="1" x14ac:dyDescent="0.25">
      <c r="B97" s="72">
        <v>91</v>
      </c>
      <c r="C97" s="73" t="s">
        <v>28</v>
      </c>
      <c r="D97" s="74">
        <v>30</v>
      </c>
      <c r="E97" s="75" t="s">
        <v>18</v>
      </c>
      <c r="F97" s="76" t="s">
        <v>176</v>
      </c>
      <c r="G97" s="4">
        <f t="shared" si="6"/>
        <v>600</v>
      </c>
      <c r="H97" s="4">
        <v>20</v>
      </c>
      <c r="I97" s="16"/>
      <c r="J97" s="18">
        <f t="shared" si="7"/>
        <v>0</v>
      </c>
      <c r="K97" s="24" t="str">
        <f t="shared" si="8"/>
        <v xml:space="preserve"> </v>
      </c>
      <c r="L97" s="108"/>
      <c r="M97" s="108"/>
      <c r="N97" s="111"/>
    </row>
    <row r="98" spans="1:14" ht="57" customHeight="1" x14ac:dyDescent="0.25">
      <c r="B98" s="72">
        <v>92</v>
      </c>
      <c r="C98" s="73" t="s">
        <v>46</v>
      </c>
      <c r="D98" s="74">
        <v>40</v>
      </c>
      <c r="E98" s="75" t="s">
        <v>45</v>
      </c>
      <c r="F98" s="76" t="s">
        <v>133</v>
      </c>
      <c r="G98" s="4">
        <f t="shared" si="6"/>
        <v>740</v>
      </c>
      <c r="H98" s="4">
        <v>18.5</v>
      </c>
      <c r="I98" s="16"/>
      <c r="J98" s="18">
        <f t="shared" si="7"/>
        <v>0</v>
      </c>
      <c r="K98" s="24" t="str">
        <f t="shared" si="8"/>
        <v xml:space="preserve"> </v>
      </c>
      <c r="L98" s="108"/>
      <c r="M98" s="108"/>
      <c r="N98" s="111"/>
    </row>
    <row r="99" spans="1:14" ht="35.1" customHeight="1" x14ac:dyDescent="0.25">
      <c r="B99" s="72">
        <v>93</v>
      </c>
      <c r="C99" s="73" t="s">
        <v>81</v>
      </c>
      <c r="D99" s="74">
        <v>10</v>
      </c>
      <c r="E99" s="75" t="s">
        <v>18</v>
      </c>
      <c r="F99" s="76" t="s">
        <v>177</v>
      </c>
      <c r="G99" s="4">
        <f t="shared" si="6"/>
        <v>700</v>
      </c>
      <c r="H99" s="4">
        <v>70</v>
      </c>
      <c r="I99" s="16"/>
      <c r="J99" s="18">
        <f t="shared" si="7"/>
        <v>0</v>
      </c>
      <c r="K99" s="24" t="str">
        <f t="shared" si="8"/>
        <v xml:space="preserve"> </v>
      </c>
      <c r="L99" s="108"/>
      <c r="M99" s="108"/>
      <c r="N99" s="111"/>
    </row>
    <row r="100" spans="1:14" ht="35.1" customHeight="1" x14ac:dyDescent="0.25">
      <c r="B100" s="72">
        <v>94</v>
      </c>
      <c r="C100" s="73" t="s">
        <v>56</v>
      </c>
      <c r="D100" s="74">
        <v>50</v>
      </c>
      <c r="E100" s="75" t="s">
        <v>18</v>
      </c>
      <c r="F100" s="76" t="s">
        <v>140</v>
      </c>
      <c r="G100" s="4">
        <f t="shared" si="6"/>
        <v>675</v>
      </c>
      <c r="H100" s="4">
        <v>13.5</v>
      </c>
      <c r="I100" s="16"/>
      <c r="J100" s="18">
        <f t="shared" si="7"/>
        <v>0</v>
      </c>
      <c r="K100" s="24" t="str">
        <f t="shared" si="8"/>
        <v xml:space="preserve"> </v>
      </c>
      <c r="L100" s="108"/>
      <c r="M100" s="108"/>
      <c r="N100" s="111"/>
    </row>
    <row r="101" spans="1:14" ht="35.1" customHeight="1" thickBot="1" x14ac:dyDescent="0.3">
      <c r="B101" s="77">
        <v>95</v>
      </c>
      <c r="C101" s="78" t="s">
        <v>82</v>
      </c>
      <c r="D101" s="79">
        <v>50</v>
      </c>
      <c r="E101" s="80" t="s">
        <v>18</v>
      </c>
      <c r="F101" s="81" t="s">
        <v>83</v>
      </c>
      <c r="G101" s="38">
        <f t="shared" si="6"/>
        <v>200</v>
      </c>
      <c r="H101" s="38">
        <v>4</v>
      </c>
      <c r="I101" s="44"/>
      <c r="J101" s="40">
        <f t="shared" si="7"/>
        <v>0</v>
      </c>
      <c r="K101" s="41" t="str">
        <f t="shared" si="8"/>
        <v xml:space="preserve"> </v>
      </c>
      <c r="L101" s="113"/>
      <c r="M101" s="113"/>
      <c r="N101" s="114"/>
    </row>
    <row r="102" spans="1:14" ht="35.1" customHeight="1" x14ac:dyDescent="0.25">
      <c r="B102" s="67">
        <v>96</v>
      </c>
      <c r="C102" s="68" t="s">
        <v>178</v>
      </c>
      <c r="D102" s="69">
        <v>30</v>
      </c>
      <c r="E102" s="87" t="s">
        <v>18</v>
      </c>
      <c r="F102" s="71" t="s">
        <v>179</v>
      </c>
      <c r="G102" s="30">
        <f t="shared" si="6"/>
        <v>1740</v>
      </c>
      <c r="H102" s="30">
        <v>58</v>
      </c>
      <c r="I102" s="34"/>
      <c r="J102" s="35">
        <f t="shared" si="7"/>
        <v>0</v>
      </c>
      <c r="K102" s="42" t="str">
        <f t="shared" si="8"/>
        <v xml:space="preserve"> </v>
      </c>
      <c r="L102" s="107" t="s">
        <v>15</v>
      </c>
      <c r="M102" s="107" t="s">
        <v>102</v>
      </c>
      <c r="N102" s="110" t="s">
        <v>104</v>
      </c>
    </row>
    <row r="103" spans="1:14" ht="35.1" customHeight="1" x14ac:dyDescent="0.25">
      <c r="B103" s="72">
        <v>97</v>
      </c>
      <c r="C103" s="73" t="s">
        <v>178</v>
      </c>
      <c r="D103" s="74">
        <v>30</v>
      </c>
      <c r="E103" s="88" t="s">
        <v>18</v>
      </c>
      <c r="F103" s="76" t="s">
        <v>180</v>
      </c>
      <c r="G103" s="4">
        <f t="shared" si="6"/>
        <v>1350</v>
      </c>
      <c r="H103" s="4">
        <v>45</v>
      </c>
      <c r="I103" s="16"/>
      <c r="J103" s="18">
        <f t="shared" si="7"/>
        <v>0</v>
      </c>
      <c r="K103" s="48" t="str">
        <f t="shared" si="8"/>
        <v xml:space="preserve"> </v>
      </c>
      <c r="L103" s="108"/>
      <c r="M103" s="108"/>
      <c r="N103" s="111"/>
    </row>
    <row r="104" spans="1:14" ht="35.1" customHeight="1" x14ac:dyDescent="0.25">
      <c r="B104" s="72">
        <v>98</v>
      </c>
      <c r="C104" s="73" t="s">
        <v>178</v>
      </c>
      <c r="D104" s="74">
        <v>30</v>
      </c>
      <c r="E104" s="88" t="s">
        <v>18</v>
      </c>
      <c r="F104" s="76" t="s">
        <v>181</v>
      </c>
      <c r="G104" s="4">
        <f t="shared" si="6"/>
        <v>1320</v>
      </c>
      <c r="H104" s="4">
        <v>44</v>
      </c>
      <c r="I104" s="16"/>
      <c r="J104" s="18">
        <f t="shared" si="7"/>
        <v>0</v>
      </c>
      <c r="K104" s="48" t="str">
        <f t="shared" si="8"/>
        <v xml:space="preserve"> </v>
      </c>
      <c r="L104" s="108"/>
      <c r="M104" s="108"/>
      <c r="N104" s="111"/>
    </row>
    <row r="105" spans="1:14" ht="35.1" customHeight="1" thickBot="1" x14ac:dyDescent="0.3">
      <c r="B105" s="89">
        <v>99</v>
      </c>
      <c r="C105" s="90" t="s">
        <v>178</v>
      </c>
      <c r="D105" s="91">
        <v>30</v>
      </c>
      <c r="E105" s="92" t="s">
        <v>18</v>
      </c>
      <c r="F105" s="93" t="s">
        <v>182</v>
      </c>
      <c r="G105" s="5">
        <f t="shared" si="6"/>
        <v>2100</v>
      </c>
      <c r="H105" s="5">
        <v>70</v>
      </c>
      <c r="I105" s="43"/>
      <c r="J105" s="49">
        <f t="shared" si="7"/>
        <v>0</v>
      </c>
      <c r="K105" s="50" t="str">
        <f t="shared" si="8"/>
        <v xml:space="preserve"> </v>
      </c>
      <c r="L105" s="109"/>
      <c r="M105" s="109"/>
      <c r="N105" s="112"/>
    </row>
    <row r="106" spans="1:14" ht="13.5" customHeight="1" thickTop="1" thickBot="1" x14ac:dyDescent="0.3">
      <c r="A106" s="94"/>
      <c r="B106" s="94"/>
      <c r="C106" s="94"/>
      <c r="D106" s="94"/>
      <c r="E106" s="94"/>
      <c r="F106" s="94"/>
      <c r="G106" s="94"/>
      <c r="H106" s="94"/>
      <c r="I106" s="94"/>
      <c r="J106" s="94"/>
      <c r="K106" s="94"/>
      <c r="L106" s="94"/>
      <c r="M106" s="94"/>
      <c r="N106" s="94"/>
    </row>
    <row r="107" spans="1:14" ht="60.75" customHeight="1" thickTop="1" thickBot="1" x14ac:dyDescent="0.3">
      <c r="A107" s="95"/>
      <c r="B107" s="121" t="s">
        <v>9</v>
      </c>
      <c r="C107" s="121"/>
      <c r="D107" s="121"/>
      <c r="E107" s="121"/>
      <c r="F107" s="121"/>
      <c r="G107" s="6"/>
      <c r="H107" s="28" t="s">
        <v>2</v>
      </c>
      <c r="I107" s="123" t="s">
        <v>3</v>
      </c>
      <c r="J107" s="124"/>
      <c r="K107" s="125"/>
      <c r="L107" s="9"/>
      <c r="M107" s="96"/>
      <c r="N107" s="96"/>
    </row>
    <row r="108" spans="1:14" ht="33" customHeight="1" thickTop="1" thickBot="1" x14ac:dyDescent="0.3">
      <c r="A108" s="95"/>
      <c r="B108" s="120" t="s">
        <v>10</v>
      </c>
      <c r="C108" s="120"/>
      <c r="D108" s="120"/>
      <c r="E108" s="120"/>
      <c r="F108" s="120"/>
      <c r="G108" s="8"/>
      <c r="H108" s="27">
        <f>SUM(G7:G105)</f>
        <v>112989</v>
      </c>
      <c r="I108" s="117">
        <f>SUM(J7:J105)</f>
        <v>0</v>
      </c>
      <c r="J108" s="118"/>
      <c r="K108" s="119"/>
      <c r="L108" s="97"/>
      <c r="M108" s="7"/>
      <c r="N108" s="7"/>
    </row>
    <row r="109" spans="1:14" ht="15.75" thickTop="1" x14ac:dyDescent="0.25">
      <c r="C109" s="1"/>
      <c r="D109" s="1"/>
      <c r="E109" s="1"/>
      <c r="F109" s="1"/>
      <c r="G109" s="1"/>
      <c r="L109" s="1"/>
      <c r="N109" s="1"/>
    </row>
    <row r="110" spans="1:14" x14ac:dyDescent="0.25">
      <c r="C110" s="1"/>
      <c r="D110" s="1"/>
      <c r="E110" s="1"/>
      <c r="F110" s="1"/>
      <c r="G110" s="1"/>
      <c r="L110" s="1"/>
      <c r="N110" s="1"/>
    </row>
    <row r="111" spans="1:14" x14ac:dyDescent="0.25">
      <c r="C111" s="1"/>
      <c r="D111" s="1"/>
      <c r="E111" s="1"/>
      <c r="F111" s="1"/>
      <c r="G111" s="1"/>
      <c r="L111" s="1"/>
      <c r="N111" s="1"/>
    </row>
    <row r="112" spans="1:14" x14ac:dyDescent="0.25">
      <c r="C112" s="1"/>
      <c r="D112" s="1"/>
      <c r="E112" s="1"/>
      <c r="F112" s="1"/>
      <c r="G112" s="1"/>
      <c r="L112" s="1"/>
      <c r="N112" s="1"/>
    </row>
    <row r="113" spans="3:14" x14ac:dyDescent="0.25">
      <c r="C113" s="1"/>
      <c r="D113" s="1"/>
      <c r="E113" s="1"/>
      <c r="F113" s="1"/>
      <c r="G113" s="1"/>
      <c r="L113" s="1"/>
      <c r="N113" s="1"/>
    </row>
    <row r="114" spans="3:14" x14ac:dyDescent="0.25">
      <c r="C114" s="1"/>
      <c r="D114" s="1"/>
      <c r="E114" s="1"/>
      <c r="F114" s="1"/>
      <c r="G114" s="1"/>
      <c r="L114" s="1"/>
      <c r="N114" s="1"/>
    </row>
    <row r="115" spans="3:14" x14ac:dyDescent="0.25">
      <c r="C115" s="1"/>
      <c r="D115" s="1"/>
      <c r="E115" s="1"/>
      <c r="F115" s="1"/>
      <c r="G115" s="1"/>
      <c r="L115" s="1"/>
      <c r="N115" s="1"/>
    </row>
    <row r="116" spans="3:14" x14ac:dyDescent="0.25">
      <c r="C116" s="1"/>
      <c r="D116" s="1"/>
      <c r="E116" s="1"/>
      <c r="F116" s="1"/>
      <c r="G116" s="1"/>
      <c r="L116" s="1"/>
      <c r="N116" s="1"/>
    </row>
    <row r="117" spans="3:14" x14ac:dyDescent="0.25">
      <c r="C117" s="1"/>
      <c r="D117" s="1"/>
      <c r="E117" s="1"/>
      <c r="F117" s="1"/>
      <c r="G117" s="1"/>
      <c r="L117" s="1"/>
      <c r="N117" s="1"/>
    </row>
    <row r="118" spans="3:14" x14ac:dyDescent="0.25">
      <c r="C118" s="1"/>
      <c r="D118" s="1"/>
      <c r="E118" s="1"/>
      <c r="F118" s="1"/>
      <c r="G118" s="1"/>
      <c r="L118" s="1"/>
      <c r="N118" s="1"/>
    </row>
    <row r="119" spans="3:14" x14ac:dyDescent="0.25">
      <c r="C119" s="1"/>
      <c r="D119" s="1"/>
      <c r="E119" s="1"/>
      <c r="F119" s="1"/>
      <c r="G119" s="1"/>
      <c r="L119" s="1"/>
      <c r="N119" s="1"/>
    </row>
    <row r="120" spans="3:14" x14ac:dyDescent="0.25">
      <c r="C120" s="1"/>
      <c r="D120" s="1"/>
      <c r="E120" s="1"/>
      <c r="F120" s="1"/>
      <c r="G120" s="1"/>
      <c r="L120" s="1"/>
      <c r="N120" s="1"/>
    </row>
    <row r="121" spans="3:14" x14ac:dyDescent="0.25">
      <c r="C121" s="1"/>
      <c r="D121" s="1"/>
      <c r="E121" s="1"/>
      <c r="F121" s="1"/>
      <c r="G121" s="1"/>
      <c r="L121" s="1"/>
      <c r="N121" s="1"/>
    </row>
    <row r="122" spans="3:14" x14ac:dyDescent="0.25">
      <c r="C122" s="1"/>
      <c r="D122" s="1"/>
      <c r="E122" s="1"/>
      <c r="F122" s="1"/>
      <c r="G122" s="1"/>
      <c r="L122" s="1"/>
      <c r="N122" s="1"/>
    </row>
    <row r="123" spans="3:14" x14ac:dyDescent="0.25">
      <c r="C123" s="1"/>
      <c r="D123" s="1"/>
      <c r="E123" s="1"/>
      <c r="F123" s="1"/>
      <c r="G123" s="1"/>
      <c r="L123" s="1"/>
      <c r="N123" s="1"/>
    </row>
    <row r="124" spans="3:14" x14ac:dyDescent="0.25">
      <c r="C124" s="1"/>
      <c r="D124" s="1"/>
      <c r="E124" s="1"/>
      <c r="F124" s="1"/>
      <c r="G124" s="1"/>
      <c r="L124" s="1"/>
      <c r="N124" s="1"/>
    </row>
    <row r="125" spans="3:14" x14ac:dyDescent="0.25">
      <c r="C125" s="1"/>
      <c r="D125" s="1"/>
      <c r="E125" s="1"/>
      <c r="F125" s="1"/>
      <c r="G125" s="1"/>
      <c r="L125" s="1"/>
      <c r="N125" s="1"/>
    </row>
    <row r="126" spans="3:14" x14ac:dyDescent="0.25">
      <c r="C126" s="1"/>
      <c r="D126" s="1"/>
      <c r="E126" s="1"/>
      <c r="F126" s="1"/>
      <c r="G126" s="1"/>
      <c r="L126" s="1"/>
      <c r="N126" s="1"/>
    </row>
    <row r="127" spans="3:14" x14ac:dyDescent="0.25">
      <c r="C127" s="1"/>
      <c r="D127" s="1"/>
      <c r="E127" s="1"/>
      <c r="F127" s="1"/>
      <c r="G127" s="1"/>
      <c r="L127" s="1"/>
      <c r="N127" s="1"/>
    </row>
    <row r="128" spans="3:14" x14ac:dyDescent="0.25">
      <c r="C128" s="1"/>
      <c r="D128" s="1"/>
      <c r="E128" s="1"/>
      <c r="F128" s="1"/>
      <c r="G128" s="1"/>
      <c r="L128" s="1"/>
      <c r="N128" s="1"/>
    </row>
    <row r="129" spans="3:14" x14ac:dyDescent="0.25">
      <c r="C129" s="1"/>
      <c r="D129" s="1"/>
      <c r="E129" s="1"/>
      <c r="F129" s="1"/>
      <c r="G129" s="1"/>
      <c r="L129" s="1"/>
      <c r="N129" s="1"/>
    </row>
    <row r="130" spans="3:14" x14ac:dyDescent="0.25">
      <c r="C130" s="1"/>
      <c r="D130" s="1"/>
      <c r="E130" s="1"/>
      <c r="F130" s="1"/>
      <c r="G130" s="1"/>
      <c r="L130" s="1"/>
      <c r="N130" s="1"/>
    </row>
    <row r="131" spans="3:14" x14ac:dyDescent="0.25">
      <c r="C131" s="1"/>
      <c r="D131" s="1"/>
      <c r="E131" s="1"/>
      <c r="F131" s="1"/>
      <c r="G131" s="1"/>
      <c r="L131" s="1"/>
      <c r="N131" s="1"/>
    </row>
    <row r="132" spans="3:14" x14ac:dyDescent="0.25">
      <c r="C132" s="1"/>
      <c r="D132" s="1"/>
      <c r="E132" s="1"/>
      <c r="F132" s="1"/>
      <c r="G132" s="1"/>
      <c r="L132" s="1"/>
      <c r="N132" s="1"/>
    </row>
    <row r="133" spans="3:14" x14ac:dyDescent="0.25">
      <c r="C133" s="1"/>
      <c r="D133" s="1"/>
      <c r="E133" s="1"/>
      <c r="F133" s="1"/>
      <c r="G133" s="1"/>
      <c r="L133" s="1"/>
      <c r="N133" s="1"/>
    </row>
    <row r="134" spans="3:14" x14ac:dyDescent="0.25">
      <c r="C134" s="1"/>
      <c r="D134" s="1"/>
      <c r="E134" s="1"/>
      <c r="F134" s="1"/>
      <c r="G134" s="1"/>
      <c r="L134" s="1"/>
      <c r="N134" s="1"/>
    </row>
    <row r="135" spans="3:14" x14ac:dyDescent="0.25">
      <c r="C135" s="1"/>
      <c r="D135" s="1"/>
      <c r="E135" s="1"/>
      <c r="F135" s="1"/>
      <c r="G135" s="1"/>
      <c r="L135" s="1"/>
      <c r="N135" s="1"/>
    </row>
    <row r="136" spans="3:14" x14ac:dyDescent="0.25">
      <c r="C136" s="1"/>
      <c r="D136" s="1"/>
      <c r="E136" s="1"/>
      <c r="F136" s="1"/>
      <c r="G136" s="1"/>
      <c r="L136" s="1"/>
      <c r="N136" s="1"/>
    </row>
    <row r="137" spans="3:14" x14ac:dyDescent="0.25">
      <c r="C137" s="1"/>
      <c r="D137" s="1"/>
      <c r="E137" s="1"/>
      <c r="F137" s="1"/>
      <c r="G137" s="1"/>
      <c r="L137" s="1"/>
      <c r="N137" s="1"/>
    </row>
    <row r="138" spans="3:14" x14ac:dyDescent="0.25">
      <c r="C138" s="1"/>
      <c r="D138" s="1"/>
      <c r="E138" s="1"/>
      <c r="F138" s="1"/>
      <c r="G138" s="1"/>
      <c r="L138" s="1"/>
      <c r="N138" s="1"/>
    </row>
    <row r="139" spans="3:14" x14ac:dyDescent="0.25">
      <c r="C139" s="1"/>
      <c r="D139" s="1"/>
      <c r="E139" s="1"/>
      <c r="F139" s="1"/>
      <c r="G139" s="1"/>
      <c r="L139" s="1"/>
      <c r="N139" s="1"/>
    </row>
    <row r="140" spans="3:14" x14ac:dyDescent="0.25">
      <c r="C140" s="1"/>
      <c r="D140" s="1"/>
      <c r="E140" s="1"/>
      <c r="F140" s="1"/>
      <c r="G140" s="1"/>
      <c r="L140" s="1"/>
      <c r="N140" s="1"/>
    </row>
    <row r="141" spans="3:14" x14ac:dyDescent="0.25">
      <c r="C141" s="1"/>
      <c r="D141" s="1"/>
      <c r="E141" s="1"/>
      <c r="F141" s="1"/>
      <c r="G141" s="1"/>
      <c r="L141" s="1"/>
      <c r="N141" s="1"/>
    </row>
    <row r="142" spans="3:14" x14ac:dyDescent="0.25">
      <c r="C142" s="1"/>
      <c r="D142" s="1"/>
      <c r="E142" s="1"/>
      <c r="F142" s="1"/>
      <c r="G142" s="1"/>
      <c r="L142" s="1"/>
      <c r="N142" s="1"/>
    </row>
    <row r="143" spans="3:14" x14ac:dyDescent="0.25">
      <c r="C143" s="1"/>
      <c r="D143" s="1"/>
      <c r="E143" s="1"/>
      <c r="F143" s="1"/>
      <c r="G143" s="1"/>
      <c r="L143" s="1"/>
      <c r="N143" s="1"/>
    </row>
    <row r="144" spans="3:14" x14ac:dyDescent="0.25">
      <c r="C144" s="1"/>
      <c r="D144" s="1"/>
      <c r="E144" s="1"/>
      <c r="F144" s="1"/>
      <c r="G144" s="1"/>
      <c r="L144" s="1"/>
      <c r="N144" s="1"/>
    </row>
    <row r="145" spans="3:14" x14ac:dyDescent="0.25">
      <c r="C145" s="1"/>
      <c r="D145" s="1"/>
      <c r="E145" s="1"/>
      <c r="F145" s="1"/>
      <c r="G145" s="1"/>
      <c r="L145" s="1"/>
      <c r="N145" s="1"/>
    </row>
    <row r="146" spans="3:14" x14ac:dyDescent="0.25">
      <c r="C146" s="1"/>
      <c r="D146" s="1"/>
      <c r="E146" s="1"/>
      <c r="F146" s="1"/>
      <c r="G146" s="1"/>
      <c r="L146" s="1"/>
      <c r="N146" s="1"/>
    </row>
    <row r="147" spans="3:14" x14ac:dyDescent="0.25">
      <c r="C147" s="1"/>
      <c r="D147" s="1"/>
      <c r="E147" s="1"/>
      <c r="F147" s="1"/>
      <c r="G147" s="1"/>
      <c r="L147" s="1"/>
      <c r="N147" s="1"/>
    </row>
    <row r="148" spans="3:14" x14ac:dyDescent="0.25">
      <c r="C148" s="1"/>
      <c r="D148" s="1"/>
      <c r="E148" s="1"/>
      <c r="F148" s="1"/>
      <c r="G148" s="1"/>
      <c r="L148" s="1"/>
      <c r="N148" s="1"/>
    </row>
    <row r="149" spans="3:14" x14ac:dyDescent="0.25">
      <c r="C149" s="1"/>
      <c r="D149" s="1"/>
      <c r="E149" s="1"/>
      <c r="F149" s="1"/>
      <c r="G149" s="1"/>
      <c r="L149" s="1"/>
      <c r="N149" s="1"/>
    </row>
    <row r="150" spans="3:14" x14ac:dyDescent="0.25">
      <c r="C150" s="1"/>
      <c r="D150" s="1"/>
      <c r="E150" s="1"/>
      <c r="F150" s="1"/>
      <c r="G150" s="1"/>
      <c r="L150" s="1"/>
      <c r="N150" s="1"/>
    </row>
    <row r="151" spans="3:14" x14ac:dyDescent="0.25">
      <c r="C151" s="1"/>
      <c r="D151" s="1"/>
      <c r="E151" s="1"/>
      <c r="F151" s="1"/>
      <c r="G151" s="1"/>
      <c r="L151" s="1"/>
      <c r="N151" s="1"/>
    </row>
    <row r="152" spans="3:14" x14ac:dyDescent="0.25">
      <c r="C152" s="1"/>
      <c r="D152" s="1"/>
      <c r="E152" s="1"/>
      <c r="F152" s="1"/>
      <c r="G152" s="1"/>
      <c r="L152" s="1"/>
      <c r="N152" s="1"/>
    </row>
    <row r="153" spans="3:14" x14ac:dyDescent="0.25">
      <c r="C153" s="1"/>
      <c r="D153" s="1"/>
      <c r="E153" s="1"/>
      <c r="F153" s="1"/>
      <c r="G153" s="1"/>
      <c r="L153" s="1"/>
      <c r="N153" s="1"/>
    </row>
    <row r="154" spans="3:14" x14ac:dyDescent="0.25">
      <c r="C154" s="1"/>
      <c r="D154" s="1"/>
      <c r="E154" s="1"/>
      <c r="F154" s="1"/>
      <c r="G154" s="1"/>
      <c r="L154" s="1"/>
      <c r="N154" s="1"/>
    </row>
    <row r="155" spans="3:14" x14ac:dyDescent="0.25">
      <c r="C155" s="1"/>
      <c r="D155" s="1"/>
      <c r="E155" s="1"/>
      <c r="F155" s="1"/>
      <c r="G155" s="1"/>
      <c r="L155" s="1"/>
      <c r="N155" s="1"/>
    </row>
    <row r="156" spans="3:14" x14ac:dyDescent="0.25">
      <c r="C156" s="1"/>
      <c r="D156" s="1"/>
      <c r="E156" s="1"/>
      <c r="F156" s="1"/>
      <c r="G156" s="1"/>
      <c r="L156" s="1"/>
      <c r="N156" s="1"/>
    </row>
    <row r="157" spans="3:14" x14ac:dyDescent="0.25">
      <c r="C157" s="1"/>
      <c r="D157" s="1"/>
      <c r="E157" s="1"/>
      <c r="F157" s="1"/>
      <c r="G157" s="1"/>
      <c r="L157" s="1"/>
      <c r="N157" s="1"/>
    </row>
    <row r="158" spans="3:14" x14ac:dyDescent="0.25">
      <c r="C158" s="1"/>
      <c r="D158" s="1"/>
      <c r="E158" s="1"/>
      <c r="F158" s="1"/>
      <c r="G158" s="1"/>
      <c r="L158" s="1"/>
      <c r="N158" s="1"/>
    </row>
    <row r="159" spans="3:14" x14ac:dyDescent="0.25">
      <c r="C159" s="1"/>
      <c r="D159" s="1"/>
      <c r="E159" s="1"/>
      <c r="F159" s="1"/>
      <c r="G159" s="1"/>
      <c r="L159" s="1"/>
      <c r="N159" s="1"/>
    </row>
    <row r="160" spans="3:14" x14ac:dyDescent="0.25">
      <c r="C160" s="1"/>
      <c r="D160" s="1"/>
      <c r="E160" s="1"/>
      <c r="F160" s="1"/>
      <c r="G160" s="1"/>
      <c r="L160" s="1"/>
      <c r="N160" s="1"/>
    </row>
    <row r="161" spans="3:14" x14ac:dyDescent="0.25">
      <c r="C161" s="1"/>
      <c r="D161" s="1"/>
      <c r="E161" s="1"/>
      <c r="F161" s="1"/>
      <c r="G161" s="1"/>
      <c r="L161" s="1"/>
      <c r="N161" s="1"/>
    </row>
    <row r="162" spans="3:14" x14ac:dyDescent="0.25">
      <c r="C162" s="1"/>
      <c r="D162" s="1"/>
      <c r="E162" s="1"/>
      <c r="F162" s="1"/>
      <c r="G162" s="1"/>
      <c r="L162" s="1"/>
      <c r="N162" s="1"/>
    </row>
    <row r="163" spans="3:14" x14ac:dyDescent="0.25">
      <c r="C163" s="1"/>
      <c r="D163" s="1"/>
      <c r="E163" s="1"/>
      <c r="F163" s="1"/>
      <c r="G163" s="1"/>
      <c r="L163" s="1"/>
      <c r="N163" s="1"/>
    </row>
    <row r="164" spans="3:14" x14ac:dyDescent="0.25">
      <c r="C164" s="1"/>
      <c r="D164" s="1"/>
      <c r="E164" s="1"/>
      <c r="F164" s="1"/>
      <c r="G164" s="1"/>
      <c r="L164" s="1"/>
      <c r="N164" s="1"/>
    </row>
    <row r="165" spans="3:14" x14ac:dyDescent="0.25">
      <c r="C165" s="1"/>
      <c r="D165" s="1"/>
      <c r="E165" s="1"/>
      <c r="F165" s="1"/>
      <c r="G165" s="1"/>
      <c r="L165" s="1"/>
      <c r="N165" s="1"/>
    </row>
    <row r="166" spans="3:14" x14ac:dyDescent="0.25">
      <c r="C166" s="1"/>
      <c r="D166" s="1"/>
      <c r="E166" s="1"/>
      <c r="F166" s="1"/>
      <c r="G166" s="1"/>
      <c r="L166" s="1"/>
      <c r="N166" s="1"/>
    </row>
    <row r="167" spans="3:14" x14ac:dyDescent="0.25">
      <c r="C167" s="1"/>
      <c r="D167" s="1"/>
      <c r="E167" s="1"/>
      <c r="F167" s="1"/>
      <c r="G167" s="1"/>
      <c r="L167" s="1"/>
      <c r="N167" s="1"/>
    </row>
    <row r="168" spans="3:14" x14ac:dyDescent="0.25">
      <c r="C168" s="1"/>
      <c r="D168" s="1"/>
      <c r="E168" s="1"/>
      <c r="F168" s="1"/>
      <c r="G168" s="1"/>
      <c r="L168" s="1"/>
      <c r="N168" s="1"/>
    </row>
    <row r="169" spans="3:14" x14ac:dyDescent="0.25">
      <c r="C169" s="1"/>
      <c r="D169" s="1"/>
      <c r="E169" s="1"/>
      <c r="F169" s="1"/>
      <c r="G169" s="1"/>
      <c r="L169" s="1"/>
      <c r="N169" s="1"/>
    </row>
    <row r="170" spans="3:14" x14ac:dyDescent="0.25">
      <c r="C170" s="1"/>
      <c r="D170" s="1"/>
      <c r="E170" s="1"/>
      <c r="F170" s="1"/>
      <c r="G170" s="1"/>
      <c r="L170" s="1"/>
      <c r="N170" s="1"/>
    </row>
    <row r="171" spans="3:14" x14ac:dyDescent="0.25">
      <c r="C171" s="1"/>
      <c r="D171" s="1"/>
      <c r="E171" s="1"/>
      <c r="F171" s="1"/>
      <c r="G171" s="1"/>
      <c r="L171" s="1"/>
      <c r="N171" s="1"/>
    </row>
    <row r="172" spans="3:14" x14ac:dyDescent="0.25">
      <c r="C172" s="1"/>
      <c r="D172" s="1"/>
      <c r="E172" s="1"/>
      <c r="F172" s="1"/>
      <c r="G172" s="1"/>
      <c r="L172" s="1"/>
      <c r="N172" s="1"/>
    </row>
    <row r="173" spans="3:14" x14ac:dyDescent="0.25">
      <c r="C173" s="1"/>
      <c r="D173" s="1"/>
      <c r="E173" s="1"/>
      <c r="F173" s="1"/>
      <c r="G173" s="1"/>
      <c r="L173" s="1"/>
      <c r="N173" s="1"/>
    </row>
    <row r="174" spans="3:14" x14ac:dyDescent="0.25">
      <c r="C174" s="1"/>
      <c r="D174" s="1"/>
      <c r="E174" s="1"/>
      <c r="F174" s="1"/>
      <c r="G174" s="1"/>
      <c r="L174" s="1"/>
      <c r="N174" s="1"/>
    </row>
    <row r="175" spans="3:14" x14ac:dyDescent="0.25">
      <c r="C175" s="1"/>
      <c r="D175" s="1"/>
      <c r="E175" s="1"/>
      <c r="F175" s="1"/>
      <c r="G175" s="1"/>
      <c r="L175" s="1"/>
      <c r="N175" s="1"/>
    </row>
    <row r="176" spans="3:14" x14ac:dyDescent="0.25">
      <c r="C176" s="1"/>
      <c r="D176" s="1"/>
      <c r="E176" s="1"/>
      <c r="F176" s="1"/>
      <c r="G176" s="1"/>
      <c r="L176" s="1"/>
      <c r="N176" s="1"/>
    </row>
    <row r="177" spans="3:14" x14ac:dyDescent="0.25">
      <c r="C177" s="1"/>
      <c r="D177" s="1"/>
      <c r="E177" s="1"/>
      <c r="F177" s="1"/>
      <c r="G177" s="1"/>
      <c r="L177" s="1"/>
      <c r="N177" s="1"/>
    </row>
    <row r="178" spans="3:14" x14ac:dyDescent="0.25">
      <c r="C178" s="1"/>
      <c r="D178" s="1"/>
      <c r="E178" s="1"/>
      <c r="F178" s="1"/>
      <c r="G178" s="1"/>
      <c r="L178" s="1"/>
      <c r="N178" s="1"/>
    </row>
    <row r="179" spans="3:14" x14ac:dyDescent="0.25">
      <c r="C179" s="1"/>
      <c r="D179" s="1"/>
      <c r="E179" s="1"/>
      <c r="F179" s="1"/>
      <c r="G179" s="1"/>
      <c r="L179" s="1"/>
      <c r="N179" s="1"/>
    </row>
    <row r="180" spans="3:14" x14ac:dyDescent="0.25">
      <c r="C180" s="1"/>
      <c r="D180" s="1"/>
      <c r="E180" s="1"/>
      <c r="F180" s="1"/>
      <c r="G180" s="1"/>
      <c r="L180" s="1"/>
      <c r="N180" s="1"/>
    </row>
    <row r="181" spans="3:14" x14ac:dyDescent="0.25">
      <c r="C181" s="1"/>
      <c r="D181" s="1"/>
      <c r="E181" s="1"/>
      <c r="F181" s="1"/>
      <c r="G181" s="1"/>
      <c r="L181" s="1"/>
      <c r="N181" s="1"/>
    </row>
    <row r="182" spans="3:14" x14ac:dyDescent="0.25">
      <c r="C182" s="1"/>
      <c r="D182" s="1"/>
      <c r="E182" s="1"/>
      <c r="F182" s="1"/>
      <c r="G182" s="1"/>
      <c r="L182" s="1"/>
      <c r="N182" s="1"/>
    </row>
    <row r="183" spans="3:14" x14ac:dyDescent="0.25">
      <c r="C183" s="1"/>
      <c r="D183" s="1"/>
      <c r="E183" s="1"/>
      <c r="F183" s="1"/>
      <c r="G183" s="1"/>
      <c r="L183" s="1"/>
      <c r="N183" s="1"/>
    </row>
    <row r="184" spans="3:14" x14ac:dyDescent="0.25">
      <c r="C184" s="1"/>
      <c r="D184" s="1"/>
      <c r="E184" s="1"/>
      <c r="F184" s="1"/>
      <c r="G184" s="1"/>
      <c r="L184" s="1"/>
      <c r="N184" s="1"/>
    </row>
    <row r="185" spans="3:14" x14ac:dyDescent="0.25">
      <c r="C185" s="1"/>
      <c r="D185" s="1"/>
      <c r="E185" s="1"/>
      <c r="F185" s="1"/>
      <c r="G185" s="1"/>
      <c r="L185" s="1"/>
      <c r="N185" s="1"/>
    </row>
    <row r="186" spans="3:14" x14ac:dyDescent="0.25">
      <c r="C186" s="1"/>
      <c r="D186" s="1"/>
      <c r="E186" s="1"/>
      <c r="F186" s="1"/>
      <c r="G186" s="1"/>
      <c r="L186" s="1"/>
      <c r="N186" s="1"/>
    </row>
    <row r="187" spans="3:14" x14ac:dyDescent="0.25">
      <c r="C187" s="1"/>
      <c r="D187" s="1"/>
      <c r="E187" s="1"/>
      <c r="F187" s="1"/>
      <c r="G187" s="1"/>
      <c r="L187" s="1"/>
      <c r="N187" s="1"/>
    </row>
    <row r="188" spans="3:14" x14ac:dyDescent="0.25">
      <c r="C188" s="1"/>
      <c r="D188" s="1"/>
      <c r="E188" s="1"/>
      <c r="F188" s="1"/>
      <c r="G188" s="1"/>
      <c r="L188" s="1"/>
      <c r="N188" s="1"/>
    </row>
  </sheetData>
  <sheetProtection password="C143" sheet="1" objects="1" scenarios="1" selectLockedCells="1"/>
  <mergeCells count="30">
    <mergeCell ref="L8:L50"/>
    <mergeCell ref="M8:M50"/>
    <mergeCell ref="N8:N50"/>
    <mergeCell ref="I108:K108"/>
    <mergeCell ref="B108:F108"/>
    <mergeCell ref="B107:F107"/>
    <mergeCell ref="B1:F1"/>
    <mergeCell ref="I107:K107"/>
    <mergeCell ref="N51:N56"/>
    <mergeCell ref="N57:N64"/>
    <mergeCell ref="L65:L79"/>
    <mergeCell ref="M65:M79"/>
    <mergeCell ref="N65:N79"/>
    <mergeCell ref="L51:L56"/>
    <mergeCell ref="L1:N1"/>
    <mergeCell ref="B3:C4"/>
    <mergeCell ref="D3:E4"/>
    <mergeCell ref="F3:H4"/>
    <mergeCell ref="M102:M105"/>
    <mergeCell ref="N102:N105"/>
    <mergeCell ref="L102:L105"/>
    <mergeCell ref="M90:M101"/>
    <mergeCell ref="N90:N101"/>
    <mergeCell ref="L90:L101"/>
    <mergeCell ref="L80:L89"/>
    <mergeCell ref="M57:M64"/>
    <mergeCell ref="M80:M89"/>
    <mergeCell ref="N80:N89"/>
    <mergeCell ref="L57:L64"/>
    <mergeCell ref="M51:M56"/>
  </mergeCells>
  <conditionalFormatting sqref="B7:B10">
    <cfRule type="containsBlanks" dxfId="24" priority="945">
      <formula>LEN(TRIM(B7))=0</formula>
    </cfRule>
  </conditionalFormatting>
  <conditionalFormatting sqref="B7:B10">
    <cfRule type="cellIs" dxfId="23" priority="940" operator="greaterThanOrEqual">
      <formula>1</formula>
    </cfRule>
  </conditionalFormatting>
  <conditionalFormatting sqref="B11 B19:B105">
    <cfRule type="containsBlanks" dxfId="22" priority="468">
      <formula>LEN(TRIM(B11))=0</formula>
    </cfRule>
  </conditionalFormatting>
  <conditionalFormatting sqref="B11 B19:B105">
    <cfRule type="cellIs" dxfId="21" priority="467" operator="greaterThanOrEqual">
      <formula>1</formula>
    </cfRule>
  </conditionalFormatting>
  <conditionalFormatting sqref="B12:B18">
    <cfRule type="containsBlanks" dxfId="20" priority="459">
      <formula>LEN(TRIM(B12))=0</formula>
    </cfRule>
  </conditionalFormatting>
  <conditionalFormatting sqref="B12:B18">
    <cfRule type="cellIs" dxfId="19" priority="458" operator="greaterThanOrEqual">
      <formula>1</formula>
    </cfRule>
  </conditionalFormatting>
  <conditionalFormatting sqref="K7:K9 K11:K12 K14:K15 K17:K18 K20:K105">
    <cfRule type="cellIs" dxfId="18" priority="447" operator="equal">
      <formula>"NEVYHOVUJE"</formula>
    </cfRule>
    <cfRule type="cellIs" dxfId="17" priority="448" operator="equal">
      <formula>"VYHOVUJE"</formula>
    </cfRule>
  </conditionalFormatting>
  <conditionalFormatting sqref="I7:I9 I11:I12 I14:I15 I17:I18 I20:I66 I68:I69 I71:I72 I74:I75 I77:I78 I80:I81 I83:I84 I86:I87 I89:I90 I92:I93 I95:I96 I98:I99 I101:I102 I104:I105">
    <cfRule type="notContainsBlanks" dxfId="16" priority="445">
      <formula>LEN(TRIM(I7))&gt;0</formula>
    </cfRule>
    <cfRule type="containsBlanks" dxfId="15" priority="446">
      <formula>LEN(TRIM(I7))=0</formula>
    </cfRule>
  </conditionalFormatting>
  <conditionalFormatting sqref="I7:I9 I11:I12 I14:I15 I17:I18 I20:I66 I68:I69 I71:I72 I74:I75 I77:I78 I80:I81 I83:I84 I86:I87 I89:I90 I92:I93 I95:I96 I98:I99 I101:I102 I104:I105">
    <cfRule type="notContainsBlanks" dxfId="14" priority="444">
      <formula>LEN(TRIM(I7))&gt;0</formula>
    </cfRule>
  </conditionalFormatting>
  <conditionalFormatting sqref="K10 K13 K16 K19">
    <cfRule type="cellIs" dxfId="13" priority="442" operator="equal">
      <formula>"NEVYHOVUJE"</formula>
    </cfRule>
    <cfRule type="cellIs" dxfId="12" priority="443" operator="equal">
      <formula>"VYHOVUJE"</formula>
    </cfRule>
  </conditionalFormatting>
  <conditionalFormatting sqref="I10 I13 I16 I19 I67 I70 I73 I76 I79 I82 I85 I88 I91 I94 I97 I100 I103">
    <cfRule type="notContainsBlanks" dxfId="11" priority="440">
      <formula>LEN(TRIM(I10))&gt;0</formula>
    </cfRule>
    <cfRule type="containsBlanks" dxfId="10" priority="441">
      <formula>LEN(TRIM(I10))=0</formula>
    </cfRule>
  </conditionalFormatting>
  <conditionalFormatting sqref="I10 I13 I16 I19 I67 I70 I73 I76 I79 I82 I85 I88 I91 I94 I97 I100 I103">
    <cfRule type="notContainsBlanks" dxfId="9" priority="439">
      <formula>LEN(TRIM(I10))&gt;0</formula>
    </cfRule>
  </conditionalFormatting>
  <conditionalFormatting sqref="D102:D105">
    <cfRule type="containsBlanks" dxfId="8" priority="1">
      <formula>LEN(TRIM(D102))=0</formula>
    </cfRule>
  </conditionalFormatting>
  <conditionalFormatting sqref="D7">
    <cfRule type="containsBlanks" dxfId="7" priority="16">
      <formula>LEN(TRIM(D7))=0</formula>
    </cfRule>
  </conditionalFormatting>
  <conditionalFormatting sqref="D50 D8:D48">
    <cfRule type="containsBlanks" dxfId="6" priority="15">
      <formula>LEN(TRIM(D8))=0</formula>
    </cfRule>
  </conditionalFormatting>
  <conditionalFormatting sqref="D49">
    <cfRule type="containsBlanks" dxfId="5" priority="14">
      <formula>LEN(TRIM(D49))=0</formula>
    </cfRule>
  </conditionalFormatting>
  <conditionalFormatting sqref="D51:D56">
    <cfRule type="containsBlanks" dxfId="4" priority="11">
      <formula>LEN(TRIM(D51))=0</formula>
    </cfRule>
  </conditionalFormatting>
  <conditionalFormatting sqref="D57:D64">
    <cfRule type="containsBlanks" dxfId="3" priority="9">
      <formula>LEN(TRIM(D57))=0</formula>
    </cfRule>
  </conditionalFormatting>
  <conditionalFormatting sqref="D65:D79">
    <cfRule type="containsBlanks" dxfId="2" priority="7">
      <formula>LEN(TRIM(D65))=0</formula>
    </cfRule>
  </conditionalFormatting>
  <conditionalFormatting sqref="D80:D89">
    <cfRule type="containsBlanks" dxfId="1" priority="5">
      <formula>LEN(TRIM(D80))=0</formula>
    </cfRule>
  </conditionalFormatting>
  <conditionalFormatting sqref="D90:D101">
    <cfRule type="containsBlanks" dxfId="0" priority="3">
      <formula>LEN(TRIM(D90))=0</formula>
    </cfRule>
  </conditionalFormatting>
  <dataValidations count="1">
    <dataValidation type="list" showInputMessage="1" showErrorMessage="1" sqref="E49:E50 E102:E105">
      <formula1>"ks,balení,sada,litr,kg,pár,role,karton,"</formula1>
    </dataValidation>
  </dataValidations>
  <pageMargins left="0.15748031496062992" right="0.15748031496062992" top="0.15748031496062992" bottom="0.15748031496062992" header="0.15748031496062992" footer="0.15748031496062992"/>
  <pageSetup paperSize="9" scale="47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ČPHP</vt:lpstr>
      <vt:lpstr>ČPHP!Názvy_tisku</vt:lpstr>
      <vt:lpstr>ČPHP!Oblast_tisku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2019-04-03T07:30:19Z</cp:lastPrinted>
  <dcterms:created xsi:type="dcterms:W3CDTF">2014-03-05T12:43:32Z</dcterms:created>
  <dcterms:modified xsi:type="dcterms:W3CDTF">2019-04-03T08:48:47Z</dcterms:modified>
</cp:coreProperties>
</file>