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4410" yWindow="-15" windowWidth="19605" windowHeight="10155" tabRatio="731"/>
  </bookViews>
  <sheets>
    <sheet name="ČPHP" sheetId="22" r:id="rId1"/>
  </sheets>
  <definedNames>
    <definedName name="_xlnm.Print_Titles" localSheetId="0">ČPHP!$6:$6</definedName>
    <definedName name="_xlnm.Print_Area" localSheetId="0">ČPHP!$B$1:$N$95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G92" i="22"/>
  <c r="G91" i="22"/>
  <c r="G90" i="22"/>
  <c r="G89" i="22"/>
  <c r="G88" i="22"/>
  <c r="G87" i="22"/>
  <c r="G86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J8" i="22" l="1"/>
  <c r="G44" i="22" l="1"/>
  <c r="G43" i="22"/>
  <c r="G42" i="22"/>
  <c r="J7" i="22" l="1"/>
  <c r="I95" i="22" s="1"/>
  <c r="K8" i="22" l="1"/>
  <c r="K7" i="22"/>
  <c r="G70" i="22" l="1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8" i="22" l="1"/>
  <c r="G9" i="22"/>
  <c r="G10" i="22"/>
  <c r="G11" i="22"/>
  <c r="G12" i="22"/>
  <c r="G13" i="22"/>
  <c r="G14" i="22"/>
  <c r="G15" i="22"/>
  <c r="G16" i="22"/>
  <c r="G17" i="22"/>
  <c r="G18" i="22"/>
  <c r="G7" i="22"/>
  <c r="H95" i="22" l="1"/>
</calcChain>
</file>

<file path=xl/sharedStrings.xml><?xml version="1.0" encoding="utf-8"?>
<sst xmlns="http://schemas.openxmlformats.org/spreadsheetml/2006/main" count="287" uniqueCount="168">
  <si>
    <t>Množství</t>
  </si>
  <si>
    <t>Položka</t>
  </si>
  <si>
    <t>Papírové Z-Z ručníky</t>
  </si>
  <si>
    <t>ks (balíček)</t>
  </si>
  <si>
    <t>ks 
(role)</t>
  </si>
  <si>
    <t>Toaletní papír v roli 28</t>
  </si>
  <si>
    <t>Toaletní papír v roli</t>
  </si>
  <si>
    <t>MYCÍ PROSTŘEDEK NA PODLAHY</t>
  </si>
  <si>
    <t>ks</t>
  </si>
  <si>
    <t xml:space="preserve">MYCÍ PROSTŘEDEK NA PODLAHY </t>
  </si>
  <si>
    <t>MYCÍ PROSTŘEDEK NA PODLAHY - mazlavé mýdlo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</si>
  <si>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</si>
  <si>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</si>
  <si>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</si>
  <si>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</si>
  <si>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</si>
  <si>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KOUPELNA - čistící krém</t>
  </si>
  <si>
    <t>MYCÍ PROSTŘ. WC</t>
  </si>
  <si>
    <t>balení</t>
  </si>
  <si>
    <t>VŮNĚ WC</t>
  </si>
  <si>
    <t>MÝDLO TEKUTÉ- s aplikátorem</t>
  </si>
  <si>
    <t>MÝDLO  TEKUTÉ- bez aplikátoru</t>
  </si>
  <si>
    <t>KRÉM NA RUCE</t>
  </si>
  <si>
    <t>MYCÍ PASTA</t>
  </si>
  <si>
    <t>ČISTIČ ODPADŮ</t>
  </si>
  <si>
    <t>ODSTRAŇOVAČ PLÍSNÍ S ROZPRAŠOVAČEM</t>
  </si>
  <si>
    <t>Leštěnka na nábytek - spray</t>
  </si>
  <si>
    <t>Čistič oken</t>
  </si>
  <si>
    <t>Čistič oken s rozprašovačem</t>
  </si>
  <si>
    <t>ČISTÍCÍ PŘÍPRAVKY NA SPORÁKY A TROUBY - spray</t>
  </si>
  <si>
    <t>Pracovní latexové rukavice 7 - 7,5</t>
  </si>
  <si>
    <t>Pracovní latexové rukavice 8 - 8,5</t>
  </si>
  <si>
    <t>pár</t>
  </si>
  <si>
    <t>Rukavice latex - S</t>
  </si>
  <si>
    <t xml:space="preserve">Rukavice přírodní latex, vysoce elastické, s bavlněnou vystýlkou, velikost S.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</si>
  <si>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</si>
  <si>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</si>
  <si>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</si>
  <si>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</si>
  <si>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</si>
  <si>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</si>
  <si>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Sáčky na odpadky - pevné</t>
  </si>
  <si>
    <t>Pytle zelené, žluté</t>
  </si>
  <si>
    <t>Pytle černé, modré silné</t>
  </si>
  <si>
    <t>Pytle LDPE volné (ks) černé</t>
  </si>
  <si>
    <t>Vědro 10 l</t>
  </si>
  <si>
    <t xml:space="preserve">Smeták - plastový </t>
  </si>
  <si>
    <t>Koště venkovní</t>
  </si>
  <si>
    <t>Kartáč na podlahu - dřevěný</t>
  </si>
  <si>
    <t>Násada na smetáky a kartáče</t>
  </si>
  <si>
    <t>Násada na smeták</t>
  </si>
  <si>
    <t>Koš odpadkový</t>
  </si>
  <si>
    <t xml:space="preserve">Hadr na podlahu  </t>
  </si>
  <si>
    <t xml:space="preserve">Prachovka </t>
  </si>
  <si>
    <t>Molitanové houbičky malé</t>
  </si>
  <si>
    <t>Houba tvarovaná velká</t>
  </si>
  <si>
    <t>40 x 40 cm, klasická utěrka švédská z mikrovlákna.</t>
  </si>
  <si>
    <t>12 x 7 x 4,5 cm, na jedné straně abrazivní vrstva.</t>
  </si>
  <si>
    <t>CELKOVÁ MAXIMÁLNÍ CENA za celou VZ 
v Kč BEZ DPH</t>
  </si>
  <si>
    <t>CELKOVÁ NABÍDKOVÁ CENA v Kč bez DPH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</si>
  <si>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</si>
  <si>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</si>
  <si>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</si>
  <si>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</si>
  <si>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</si>
  <si>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</si>
  <si>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</si>
  <si>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Kartáč na podlahu</t>
  </si>
  <si>
    <t>V případě, že se dodavatel při předání zboží na některá uvedená tel. čísla nedovolá, bude v takovém případě volat tel. 377 631 320, 377 631 325.</t>
  </si>
  <si>
    <t>Rukavice gumové - S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</si>
  <si>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</si>
  <si>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</si>
  <si>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</si>
  <si>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</si>
  <si>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Toaletní papír skládaný</t>
  </si>
  <si>
    <t>PROSTŘEDEK DO MYCÍCH STROJŮ</t>
  </si>
  <si>
    <t>MYCÍ PROSTŘ. KOUPELNA</t>
  </si>
  <si>
    <t>Vinylové rukavice - XL</t>
  </si>
  <si>
    <t>Hygienické sáčky</t>
  </si>
  <si>
    <t xml:space="preserve">Folie potravinářská v roli </t>
  </si>
  <si>
    <t>38 x 38 cm, viskozová, barevná.</t>
  </si>
  <si>
    <t xml:space="preserve">Souprava WC - plast </t>
  </si>
  <si>
    <t>Samostatná faktura</t>
  </si>
  <si>
    <t>Dodávky čistících prostředků a hygienických potřeb (II.) - 008 - 2019 (ČPHP-(II.)-008-2019)</t>
  </si>
  <si>
    <t>Priloha_c._1_KS_technicke_specifikace_CPHP-(II.)-008-2019</t>
  </si>
  <si>
    <t xml:space="preserve">Název </t>
  </si>
  <si>
    <t>Popis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</si>
  <si>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</si>
  <si>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 xml:space="preserve">Fakturace </t>
  </si>
  <si>
    <t xml:space="preserve">Kontaktní osoba 
k převzetí zboží </t>
  </si>
  <si>
    <t xml:space="preserve">Místo dodání </t>
  </si>
  <si>
    <t>Zdeněk Kegler, 
Tel.: 721 375 541</t>
  </si>
  <si>
    <t>Jaroslav Šnour, 
Tel.: 724 717 787</t>
  </si>
  <si>
    <t>Kollárova 19, 
301 00 Plzeň,
Správa a provoz budov, bytů a ubytoven -
Budovy Plzeň,
KO 329</t>
  </si>
  <si>
    <t xml:space="preserve">Klatovská 51, dodat ze Stehlíkovy ulice,
301 00 Plzeň,
Správa a provoz budov, bytů a ubytoven -
Budovy Plzeň,
KL 007 </t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</si>
  <si>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>náplň  5 - 6 l.</t>
    </r>
    <r>
      <rPr>
        <b/>
        <sz val="11"/>
        <color rgb="FFFF0000"/>
        <rFont val="Calibri"/>
        <family val="2"/>
        <charset val="238"/>
        <scheme val="minor"/>
      </rPr>
      <t xml:space="preserve"> Obsah NaCl max. 1%. Nutno doložit potvrzením od  </t>
    </r>
    <r>
      <rPr>
        <b/>
        <u/>
        <sz val="11"/>
        <color rgb="FFFF0000"/>
        <rFont val="Calibri"/>
        <family val="2"/>
        <charset val="238"/>
        <scheme val="minor"/>
      </rPr>
      <t>výrobce</t>
    </r>
    <r>
      <rPr>
        <b/>
        <sz val="11"/>
        <color rgb="FFFF0000"/>
        <rFont val="Calibri"/>
        <family val="2"/>
        <charset val="238"/>
        <scheme val="minor"/>
      </rPr>
      <t>.</t>
    </r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</si>
  <si>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</si>
  <si>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50 x 60cm - 30litrů. Tloušťka min. 6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</si>
  <si>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Balíček skládaných Z-Z ručníků. 2vrstvé, bílé, 100% celuloza, rozměr 23 x 25 cm, 1ks (balíček) min. 150ks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</si>
  <si>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  <scheme val="minor"/>
      </rPr>
      <t>V balení min 6ks (rolí). 
Návin min. 280 bm průměr dutinky max. 7,5 cm.</t>
    </r>
    <r>
      <rPr>
        <sz val="11"/>
        <rFont val="Calibri"/>
        <family val="2"/>
        <charset val="238"/>
        <scheme val="minor"/>
      </rPr>
      <t xml:space="preserve"> Určeno do zásobníků.</t>
    </r>
  </si>
  <si>
    <t>Role, toal. papír 3-vrstvý, 100% celuloza, min. 150 útržků.</t>
  </si>
  <si>
    <r>
      <t xml:space="preserve">Tekutý saponátový přípravek - ve vodě zcela rozpustný, biolog.rozložitelnost povrchově aktivních látek min. 80%, pH: 5,5 - 8,5. 
Použití zejména: čištění podlah, kuchyňských a hygienických zařízení a jíných nesavých povrchů,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</si>
  <si>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Univerzální čisticí přípravek na podlahy pro ruční mytí - bez obsahu fosfátů.  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</si>
  <si>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Mazlavé mýdlo obsah volných žíravých alkálií 0,2 - 0,9 %.
Použití mytí podlah, chodeb, hygienických zařízení, stěn před malováním, odstraňování hrubších nečistot, </t>
    </r>
    <r>
      <rPr>
        <b/>
        <sz val="11"/>
        <rFont val="Calibri"/>
        <family val="2"/>
        <charset val="238"/>
        <scheme val="minor"/>
      </rPr>
      <t>náplň 9 - 10 kg.</t>
    </r>
  </si>
  <si>
    <r>
      <t xml:space="preserve">Dezinfekční prostředek na alkoholové bázi, bezoplachový. 
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  <scheme val="minor"/>
      </rPr>
      <t>náplň 0,75 -  1 l.</t>
    </r>
  </si>
  <si>
    <r>
      <t xml:space="preserve">Tekutý čistící a dezinfekční prostředek - baktericidní a fungicidní účinky.
Použití: na podlahy, chodby, koupelny a hygienická zařízení,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</si>
  <si>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</si>
  <si>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5-6 l nebo 5-6 kg.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</si>
  <si>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</si>
  <si>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Tekutý krém. Abrazivní čistící prostředek s mikročásticemi - krémová kapalina, rozpustný.
Použití: odstraňování připálenin, pro úklid všech omyvatelných ploch, materiálů z nerezi, umakartu, keramiky, plastických hmot.
Doplňkově je možné použití i k čištění umyvadel, van a keramických povrchů,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</si>
  <si>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Jemný čisticí krém s přísadou abrazivních látek. 
pH: 7,5 - 10. 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600 - 800 g.</t>
    </r>
  </si>
  <si>
    <r>
      <t xml:space="preserve">Čistič tekutý s rozprašovačem. 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</si>
  <si>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</si>
  <si>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</si>
  <si>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Extra účinný čistič v rozprašovači. Použití: k odstranění nečistot a  vodního kamene.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</si>
  <si>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Dezinfekční přípravek - gel, s obsahem kyseliny chlorovodíkové, rozpustný ve vodě.
Použití: k odstraňování vodního kamene v toaletě.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</si>
  <si>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WC gel (závěs + náplň). </t>
    </r>
    <r>
      <rPr>
        <b/>
        <sz val="11"/>
        <rFont val="Calibri"/>
        <family val="2"/>
        <charset val="238"/>
        <scheme val="minor"/>
      </rPr>
      <t xml:space="preserve">Náplň  0,4 l - 0,5 l.
</t>
    </r>
    <r>
      <rPr>
        <sz val="11"/>
        <rFont val="Calibri"/>
        <family val="2"/>
        <charset val="238"/>
        <scheme val="minor"/>
      </rPr>
      <t>Tekutý vysoce viskozní, hustota 0,95 - 1,05 g/cm3.</t>
    </r>
  </si>
  <si>
    <r>
      <t xml:space="preserve">Dvoukomorový tekutý WC blok, desinfekční prostředek. 
Použití: pro hygienickou čistotu a dlouhotrvající intenzivní vůni, </t>
    </r>
    <r>
      <rPr>
        <b/>
        <sz val="11"/>
        <rFont val="Calibri"/>
        <family val="2"/>
        <charset val="238"/>
        <scheme val="minor"/>
      </rPr>
      <t>náplň 60 - 75 ml.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</si>
  <si>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300 ml - 400 ml.</t>
    </r>
  </si>
  <si>
    <r>
      <t xml:space="preserve">Osvěžovač vzduchu, gel "vanička", </t>
    </r>
    <r>
      <rPr>
        <b/>
        <sz val="11"/>
        <rFont val="Calibri"/>
        <family val="2"/>
        <charset val="238"/>
        <scheme val="minor"/>
      </rPr>
      <t>náplň 150 g - 200 g.</t>
    </r>
  </si>
  <si>
    <r>
      <t xml:space="preserve">Tablety do pisoaru, čistící a dezodoranční účinky, </t>
    </r>
    <r>
      <rPr>
        <b/>
        <sz val="11"/>
        <rFont val="Calibri"/>
        <family val="2"/>
        <charset val="238"/>
        <scheme val="minor"/>
      </rPr>
      <t>obsah balení 4 - 5 kg</t>
    </r>
    <r>
      <rPr>
        <sz val="11"/>
        <rFont val="Calibri"/>
        <family val="2"/>
        <charset val="238"/>
        <scheme val="minor"/>
      </rPr>
      <t>. 
Použití: pro sanitární zařízení.</t>
    </r>
  </si>
  <si>
    <r>
      <t xml:space="preserve">Husté tekuté mýdlo s glycerinem, s přírodními výtažky, balení s aplikátorem, </t>
    </r>
    <r>
      <rPr>
        <b/>
        <sz val="11"/>
        <rFont val="Calibri"/>
        <family val="2"/>
        <charset val="238"/>
        <scheme val="minor"/>
      </rPr>
      <t>náplň 0,75 - 1 l.</t>
    </r>
  </si>
  <si>
    <r>
      <t>Abrazivní mycí pasta, pH 5,5 - 7,5.
Použití: na silně znečištěné ruce,</t>
    </r>
    <r>
      <rPr>
        <b/>
        <sz val="11"/>
        <rFont val="Calibri"/>
        <family val="2"/>
        <charset val="238"/>
        <scheme val="minor"/>
      </rPr>
      <t xml:space="preserve"> náplň 0,4 - 0,6 kg.</t>
    </r>
  </si>
  <si>
    <r>
      <t xml:space="preserve">Sypký čistič potrubí.
Použití: čištění kuchyňských odpadů od vlasů, tuků, papíru, vaty. Balení s bezpečnostním víčkem. </t>
    </r>
    <r>
      <rPr>
        <b/>
        <sz val="11"/>
        <rFont val="Calibri"/>
        <family val="2"/>
        <charset val="238"/>
        <scheme val="minor"/>
      </rPr>
      <t>Náplň  0,9 - 1,2 kg.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</si>
  <si>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Použitív interiérech i exteriérech.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</si>
  <si>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Leštěnka na nábytek - spray. 
Použití: prostředek na ošetření nábytku. </t>
    </r>
    <r>
      <rPr>
        <b/>
        <sz val="11"/>
        <rFont val="Calibri"/>
        <family val="2"/>
        <charset val="238"/>
        <scheme val="minor"/>
      </rPr>
      <t>Náplň 400 ml - 500 ml.</t>
    </r>
  </si>
  <si>
    <r>
      <t xml:space="preserve">Leštěnka na nábytek proti prachu - spray. 
Použití zejména: na kov, dřevo, sklo, plast. </t>
    </r>
    <r>
      <rPr>
        <b/>
        <sz val="11"/>
        <rFont val="Calibri"/>
        <family val="2"/>
        <charset val="238"/>
        <scheme val="minor"/>
      </rPr>
      <t>Náplň 400 ml - 500 ml.</t>
    </r>
  </si>
  <si>
    <r>
      <t xml:space="preserve">Čisticí prostředek s obsahem alkoholu. Použití: mytí, čištění a leštění oken a skleněných ploch.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</si>
  <si>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Čistič oken s obsahem alkoholu - s rozprašovačem, pH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</si>
  <si>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Pěnový čistič - spray - odstranění mastnoty a připálených zbytků.
Použití: vnitřní a vnější povrchy sporáků, grilů, horkovzdušných, mikrovlnných trub aj. kuchyňských spotřebičů. </t>
    </r>
    <r>
      <rPr>
        <b/>
        <sz val="11"/>
        <rFont val="Calibri"/>
        <family val="2"/>
        <charset val="238"/>
        <scheme val="minor"/>
      </rPr>
      <t>Náplň 0,3 - 0,5 l.</t>
    </r>
  </si>
  <si>
    <r>
      <t xml:space="preserve">Velikost 7 - 7,5. </t>
    </r>
    <r>
      <rPr>
        <b/>
        <sz val="11"/>
        <rFont val="Calibri"/>
        <family val="2"/>
        <charset val="238"/>
        <scheme val="minor"/>
      </rPr>
      <t>Balení 100 - 120 ks.</t>
    </r>
  </si>
  <si>
    <t>Vnitřní bavlněná vložka,vvelikost S.</t>
  </si>
  <si>
    <r>
      <t xml:space="preserve">Velikost 8 - 8,5. </t>
    </r>
    <r>
      <rPr>
        <b/>
        <sz val="11"/>
        <rFont val="Calibri"/>
        <family val="2"/>
        <charset val="238"/>
        <scheme val="minor"/>
      </rPr>
      <t>Balení 100 - 120 ks.</t>
    </r>
  </si>
  <si>
    <r>
      <t>63 x 74cm - 60litrů. Tloušťka min. 7 mic.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</si>
  <si>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10 - 12 ks. </t>
    </r>
  </si>
  <si>
    <r>
      <t xml:space="preserve">70x110 cm - 120 l, ze silné folie tl. min. 60 mikronů. </t>
    </r>
    <r>
      <rPr>
        <b/>
        <sz val="11"/>
        <rFont val="Calibri"/>
        <family val="2"/>
        <charset val="238"/>
        <scheme val="minor"/>
      </rPr>
      <t>Role 25 - 30 ks.</t>
    </r>
  </si>
  <si>
    <r>
      <t xml:space="preserve">70x110 cm - 120 l,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</si>
  <si>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t>60x120 cm, pytle volně ložené, vyrobeny z kvalitního polyetylénu odolnému proti protržení. Vhodné na veškerý odpad, jsou plně recyklovatelné. Tloušťka min. 200 mikronů.</t>
  </si>
  <si>
    <t>Vědro plast bez výlevky 10 litrů.</t>
  </si>
  <si>
    <t>Smeták bez násady pro vnitřní použití, šíře 30 cm.</t>
  </si>
  <si>
    <t>Chodníkové dřevěné s násadou - tyčí (dřevěnou), šířka koštěte 25 cm, násada - tyč - hůl 120 cm, syntetická vlákna PVC.</t>
  </si>
  <si>
    <t>Kartáč na podlahu, šíře 22 cm.</t>
  </si>
  <si>
    <t>Dřevěná, pr. 2,5 cm, délka 180 cm.</t>
  </si>
  <si>
    <t>Dřevěná, pr. 2,5 cm, délka 170 cm.</t>
  </si>
  <si>
    <t>S jemným závitem, plast, délka 130 cm.</t>
  </si>
  <si>
    <r>
      <t xml:space="preserve">Plast, bez víka, </t>
    </r>
    <r>
      <rPr>
        <b/>
        <sz val="11"/>
        <rFont val="Calibri"/>
        <family val="2"/>
        <charset val="238"/>
        <scheme val="minor"/>
      </rPr>
      <t>objem 12 l  ± 1 l.</t>
    </r>
  </si>
  <si>
    <r>
      <t xml:space="preserve">Plast, víko výklopné, </t>
    </r>
    <r>
      <rPr>
        <b/>
        <sz val="11"/>
        <rFont val="Calibri"/>
        <family val="2"/>
        <charset val="238"/>
        <scheme val="minor"/>
      </rPr>
      <t xml:space="preserve">objem 21 l ± 1 l.  </t>
    </r>
  </si>
  <si>
    <t>Z netkaného textilu  (vizkóza), rozměr 60 x 70 (oranžový).</t>
  </si>
  <si>
    <t>Rozměr 52 x 90 cm, klasický tkaný (bílý). Složení: 75% Bavlny, 25% Viskózy.</t>
  </si>
  <si>
    <t>35 x 40 cm, flanelová, bílá.</t>
  </si>
  <si>
    <r>
      <t>Molitanové houbičky malé, na jedné straně abrazivní vrstva,</t>
    </r>
    <r>
      <rPr>
        <b/>
        <sz val="11"/>
        <rFont val="Calibri"/>
        <family val="2"/>
        <charset val="238"/>
        <scheme val="minor"/>
      </rPr>
      <t xml:space="preserve"> balení 10 - 12ks.</t>
    </r>
  </si>
  <si>
    <t>Rýžák tvrdý s holí 130 cm, dřevo, rýžák rozměry cca: 22 x 7 x 5 cm.</t>
  </si>
  <si>
    <r>
      <t xml:space="preserve">Balíček skládaných Z-Z ručníků. 2vrstvé, bílé, 100% celuloza, rozměr 23 x 25cm, 1ks (balíček) min. 150 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 ks (balíčků).</t>
    </r>
  </si>
  <si>
    <r>
      <t xml:space="preserve">Skládaný toaletní papír - balíček, 2vrstvý, bílý, rozměr 11,7 x 18,6cm ± 2mm. </t>
    </r>
    <r>
      <rPr>
        <b/>
        <sz val="11"/>
        <rFont val="Calibri"/>
        <family val="2"/>
        <charset val="238"/>
        <scheme val="minor"/>
      </rPr>
      <t>V kartonu min. 36 ks (balíčků).</t>
    </r>
  </si>
  <si>
    <r>
      <t xml:space="preserve">Alkalický prostředek pro strojní čištění podlah. </t>
    </r>
    <r>
      <rPr>
        <b/>
        <sz val="11"/>
        <rFont val="Calibri"/>
        <family val="2"/>
        <charset val="238"/>
        <scheme val="minor"/>
      </rPr>
      <t>Náplň 10 -11 kg.</t>
    </r>
  </si>
  <si>
    <r>
      <t xml:space="preserve">Kyselý přípravek v rozprašovači, s antibakteriální přísadou, obsah látek rozpouštějíci rez a vodní kámen.
Použití: pro všechny omývatelné plochy, včetně akrylátu.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</si>
  <si>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Extra účinný čistič v rozprašovači.
Použití: k odstranění nečistot a  vodního kamene.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</si>
  <si>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Husté tekuté mýdlo s glycerinem, s přírodními výtažky, balení s aplikátorem, </t>
    </r>
    <r>
      <rPr>
        <b/>
        <sz val="11"/>
        <rFont val="Calibri"/>
        <family val="2"/>
        <charset val="238"/>
        <scheme val="minor"/>
      </rPr>
      <t>náplň  0,75 - 1 l.</t>
    </r>
  </si>
  <si>
    <r>
      <t xml:space="preserve">Čisticí prostředek s obsahem alkoholu.
Použití: mytí, čištění a leštění oken a skleněných ploch.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</si>
  <si>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Čistič oken s obsahem alkoholu - s rozprašovačem, pH: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</si>
  <si>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</si>
  <si>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Sáčky hygienické (na vložky) mikrotenové. </t>
    </r>
    <r>
      <rPr>
        <b/>
        <sz val="11"/>
        <rFont val="Calibri"/>
        <family val="2"/>
        <charset val="238"/>
        <scheme val="minor"/>
      </rPr>
      <t>Balení 25 - 30 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</si>
  <si>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10 - 12 ks.  </t>
    </r>
  </si>
  <si>
    <t>Role šíře 45 cm, návin min. 300 m.</t>
  </si>
  <si>
    <t>Z netkaného textilu (vizkóza), rozměr 60 x 70 (oranžový).</t>
  </si>
  <si>
    <t>Kartáč + odkapávací stojan (držák).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</si>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</sst>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1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6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0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vertical="top" wrapText="1"/>
    </xf>
    <xf numFmtId="164" fontId="0" fillId="0" borderId="2" xfId="0" applyNumberFormat="1" applyFill="1" applyBorder="1" applyAlignment="1" applyProtection="1">
      <alignment horizontal="right" vertical="center"/>
    </xf>
    <xf numFmtId="165" fontId="0" fillId="0" borderId="2" xfId="0" applyNumberFormat="1" applyBorder="1" applyAlignment="1" applyProtection="1">
      <alignment horizontal="right" vertical="center"/>
    </xf>
    <xf numFmtId="164" fontId="0" fillId="0" borderId="21" xfId="0" applyNumberFormat="1" applyFill="1" applyBorder="1" applyAlignment="1" applyProtection="1">
      <alignment horizontal="right" vertical="center"/>
    </xf>
    <xf numFmtId="164" fontId="0" fillId="0" borderId="9" xfId="0" applyNumberFormat="1" applyFill="1" applyBorder="1" applyAlignment="1" applyProtection="1">
      <alignment horizontal="right" vertical="center"/>
    </xf>
    <xf numFmtId="165" fontId="0" fillId="0" borderId="23" xfId="0" applyNumberFormat="1" applyBorder="1" applyAlignment="1" applyProtection="1">
      <alignment horizontal="right" vertical="center"/>
    </xf>
    <xf numFmtId="164" fontId="10" fillId="2" borderId="27" xfId="0" applyNumberFormat="1" applyFont="1" applyFill="1" applyBorder="1" applyAlignment="1" applyProtection="1">
      <alignment horizontal="right" vertical="center" wrapText="1"/>
      <protection locked="0"/>
    </xf>
    <xf numFmtId="164" fontId="10" fillId="2" borderId="28" xfId="0" applyNumberFormat="1" applyFont="1" applyFill="1" applyBorder="1" applyAlignment="1" applyProtection="1">
      <alignment horizontal="right" vertical="center" wrapText="1"/>
      <protection locked="0"/>
    </xf>
    <xf numFmtId="164" fontId="10" fillId="2" borderId="30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164" fontId="0" fillId="0" borderId="22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4" fillId="0" borderId="6" xfId="2" applyNumberFormat="1" applyFont="1" applyFill="1" applyBorder="1" applyAlignment="1" applyProtection="1">
      <alignment horizontal="left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4" fillId="0" borderId="6" xfId="2" applyNumberFormat="1" applyFont="1" applyFill="1" applyBorder="1" applyAlignment="1" applyProtection="1">
      <alignment horizontal="left" vertical="center" wrapText="1"/>
    </xf>
    <xf numFmtId="0" fontId="0" fillId="0" borderId="22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4" fillId="0" borderId="21" xfId="1" applyNumberFormat="1" applyFont="1" applyFill="1" applyBorder="1" applyAlignment="1" applyProtection="1">
      <alignment horizontal="left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9" fillId="0" borderId="21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left" vertical="center" wrapText="1"/>
    </xf>
    <xf numFmtId="0" fontId="0" fillId="0" borderId="22" xfId="0" applyBorder="1" applyAlignment="1" applyProtection="1">
      <alignment vertical="center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4" fillId="0" borderId="9" xfId="1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left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0" borderId="0" xfId="0" applyFon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ont="1" applyProtection="1"/>
    <xf numFmtId="0" fontId="0" fillId="0" borderId="0" xfId="0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1" fillId="0" borderId="34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3" borderId="14" xfId="0" applyNumberFormat="1" applyFill="1" applyBorder="1" applyAlignment="1" applyProtection="1">
      <alignment vertical="center" wrapText="1"/>
    </xf>
    <xf numFmtId="0" fontId="0" fillId="3" borderId="15" xfId="0" applyNumberFormat="1" applyFill="1" applyBorder="1" applyAlignment="1" applyProtection="1">
      <alignment vertical="center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0" fillId="0" borderId="11" xfId="0" applyBorder="1" applyAlignment="1" applyProtection="1"/>
    <xf numFmtId="0" fontId="0" fillId="0" borderId="12" xfId="0" applyBorder="1" applyAlignment="1" applyProtection="1"/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7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4" customWidth="1"/>
    <col min="4" max="4" width="10.5703125" style="52" customWidth="1"/>
    <col min="5" max="5" width="11.7109375" style="45" customWidth="1"/>
    <col min="6" max="6" width="86" style="34" customWidth="1"/>
    <col min="7" max="7" width="21.85546875" style="2" hidden="1" customWidth="1"/>
    <col min="8" max="8" width="20.85546875" style="1" customWidth="1"/>
    <col min="9" max="9" width="23.42578125" style="1" customWidth="1"/>
    <col min="10" max="10" width="21" style="1" customWidth="1"/>
    <col min="11" max="11" width="18.85546875" style="1" customWidth="1"/>
    <col min="12" max="12" width="15.140625" style="2" customWidth="1"/>
    <col min="13" max="13" width="22.42578125" style="1" customWidth="1"/>
    <col min="14" max="14" width="21.42578125" style="2" customWidth="1"/>
    <col min="15" max="16384" width="9.140625" style="1"/>
  </cols>
  <sheetData>
    <row r="1" spans="1:18" ht="24.6" customHeight="1" x14ac:dyDescent="0.25">
      <c r="A1" s="1">
        <v>10</v>
      </c>
      <c r="B1" s="104" t="s">
        <v>83</v>
      </c>
      <c r="C1" s="104"/>
      <c r="D1" s="104"/>
      <c r="E1" s="104"/>
      <c r="F1" s="104"/>
      <c r="G1" s="48"/>
      <c r="H1" s="48"/>
      <c r="I1" s="49"/>
      <c r="J1" s="49"/>
      <c r="L1" s="92" t="s">
        <v>84</v>
      </c>
      <c r="M1" s="92"/>
      <c r="N1" s="92"/>
    </row>
    <row r="2" spans="1:18" ht="18.75" customHeight="1" x14ac:dyDescent="0.25">
      <c r="D2" s="3"/>
      <c r="E2" s="4"/>
      <c r="H2" s="48"/>
      <c r="I2" s="49"/>
      <c r="J2" s="49"/>
      <c r="L2" s="1"/>
      <c r="P2" s="92"/>
      <c r="Q2" s="92"/>
      <c r="R2" s="92"/>
    </row>
    <row r="3" spans="1:18" ht="21" customHeight="1" x14ac:dyDescent="0.25">
      <c r="B3" s="93" t="s">
        <v>166</v>
      </c>
      <c r="C3" s="94"/>
      <c r="D3" s="95" t="s">
        <v>65</v>
      </c>
      <c r="E3" s="96"/>
      <c r="F3" s="99" t="s">
        <v>167</v>
      </c>
      <c r="G3" s="100"/>
      <c r="H3" s="100"/>
      <c r="I3" s="100"/>
      <c r="J3" s="50"/>
      <c r="K3" s="50"/>
      <c r="L3" s="51"/>
      <c r="M3" s="51"/>
      <c r="N3" s="51"/>
    </row>
    <row r="4" spans="1:18" ht="21" customHeight="1" thickBot="1" x14ac:dyDescent="0.3">
      <c r="B4" s="93"/>
      <c r="C4" s="94"/>
      <c r="D4" s="97"/>
      <c r="E4" s="98"/>
      <c r="F4" s="99"/>
      <c r="G4" s="100"/>
      <c r="H4" s="100"/>
      <c r="I4" s="100"/>
      <c r="J4" s="49"/>
      <c r="L4" s="49"/>
      <c r="M4" s="49"/>
      <c r="N4" s="49"/>
    </row>
    <row r="5" spans="1:18" ht="34.9" customHeight="1" thickBot="1" x14ac:dyDescent="0.3">
      <c r="G5" s="5"/>
      <c r="I5" s="21" t="s">
        <v>65</v>
      </c>
    </row>
    <row r="6" spans="1:18" s="15" customFormat="1" ht="88.5" customHeight="1" thickTop="1" thickBot="1" x14ac:dyDescent="0.3">
      <c r="B6" s="44" t="s">
        <v>1</v>
      </c>
      <c r="C6" s="20" t="s">
        <v>85</v>
      </c>
      <c r="D6" s="20" t="s">
        <v>0</v>
      </c>
      <c r="E6" s="20" t="s">
        <v>60</v>
      </c>
      <c r="F6" s="20" t="s">
        <v>86</v>
      </c>
      <c r="G6" s="20" t="s">
        <v>87</v>
      </c>
      <c r="H6" s="20" t="s">
        <v>62</v>
      </c>
      <c r="I6" s="13" t="s">
        <v>63</v>
      </c>
      <c r="J6" s="22" t="s">
        <v>64</v>
      </c>
      <c r="K6" s="22" t="s">
        <v>61</v>
      </c>
      <c r="L6" s="20" t="s">
        <v>88</v>
      </c>
      <c r="M6" s="22" t="s">
        <v>89</v>
      </c>
      <c r="N6" s="25" t="s">
        <v>90</v>
      </c>
    </row>
    <row r="7" spans="1:18" ht="56.25" customHeight="1" thickTop="1" x14ac:dyDescent="0.25">
      <c r="A7" s="53"/>
      <c r="B7" s="54">
        <v>1</v>
      </c>
      <c r="C7" s="55" t="s">
        <v>2</v>
      </c>
      <c r="D7" s="56">
        <v>1000</v>
      </c>
      <c r="E7" s="57" t="s">
        <v>3</v>
      </c>
      <c r="F7" s="58" t="s">
        <v>98</v>
      </c>
      <c r="G7" s="6">
        <f t="shared" ref="G7:G21" si="0">D7*H7</f>
        <v>12500</v>
      </c>
      <c r="H7" s="6">
        <v>12.5</v>
      </c>
      <c r="I7" s="28"/>
      <c r="J7" s="18">
        <f t="shared" ref="J7:J70" si="1">D7*I7</f>
        <v>0</v>
      </c>
      <c r="K7" s="16" t="str">
        <f t="shared" ref="K7:K70" si="2">IF(ISNUMBER(I7), IF(I7&gt;H7,"NEVYHOVUJE","VYHOVUJE")," ")</f>
        <v xml:space="preserve"> </v>
      </c>
      <c r="L7" s="113" t="s">
        <v>82</v>
      </c>
      <c r="M7" s="113" t="s">
        <v>91</v>
      </c>
      <c r="N7" s="101" t="s">
        <v>93</v>
      </c>
    </row>
    <row r="8" spans="1:18" ht="57.75" customHeight="1" x14ac:dyDescent="0.25">
      <c r="A8" s="59"/>
      <c r="B8" s="60">
        <v>2</v>
      </c>
      <c r="C8" s="61" t="s">
        <v>5</v>
      </c>
      <c r="D8" s="62">
        <v>180</v>
      </c>
      <c r="E8" s="63" t="s">
        <v>4</v>
      </c>
      <c r="F8" s="64" t="s">
        <v>99</v>
      </c>
      <c r="G8" s="7">
        <f t="shared" si="0"/>
        <v>5400</v>
      </c>
      <c r="H8" s="7">
        <v>30</v>
      </c>
      <c r="I8" s="29"/>
      <c r="J8" s="19">
        <f t="shared" si="1"/>
        <v>0</v>
      </c>
      <c r="K8" s="17" t="str">
        <f t="shared" si="2"/>
        <v xml:space="preserve"> </v>
      </c>
      <c r="L8" s="114"/>
      <c r="M8" s="114"/>
      <c r="N8" s="102"/>
    </row>
    <row r="9" spans="1:18" ht="39" customHeight="1" x14ac:dyDescent="0.25">
      <c r="A9" s="59"/>
      <c r="B9" s="60">
        <v>3</v>
      </c>
      <c r="C9" s="61" t="s">
        <v>6</v>
      </c>
      <c r="D9" s="62">
        <v>1000</v>
      </c>
      <c r="E9" s="63" t="s">
        <v>4</v>
      </c>
      <c r="F9" s="64" t="s">
        <v>100</v>
      </c>
      <c r="G9" s="7">
        <f t="shared" si="0"/>
        <v>4500</v>
      </c>
      <c r="H9" s="7">
        <v>4.5</v>
      </c>
      <c r="I9" s="29"/>
      <c r="J9" s="19">
        <f t="shared" si="1"/>
        <v>0</v>
      </c>
      <c r="K9" s="17" t="str">
        <f t="shared" si="2"/>
        <v xml:space="preserve"> </v>
      </c>
      <c r="L9" s="114"/>
      <c r="M9" s="114"/>
      <c r="N9" s="102"/>
    </row>
    <row r="10" spans="1:18" ht="84.75" customHeight="1" x14ac:dyDescent="0.25">
      <c r="A10" s="59"/>
      <c r="B10" s="65">
        <v>4</v>
      </c>
      <c r="C10" s="66" t="s">
        <v>7</v>
      </c>
      <c r="D10" s="67">
        <v>10</v>
      </c>
      <c r="E10" s="68" t="s">
        <v>8</v>
      </c>
      <c r="F10" s="69" t="s">
        <v>101</v>
      </c>
      <c r="G10" s="26">
        <f t="shared" si="0"/>
        <v>350</v>
      </c>
      <c r="H10" s="26">
        <v>35</v>
      </c>
      <c r="I10" s="30"/>
      <c r="J10" s="19">
        <f t="shared" si="1"/>
        <v>0</v>
      </c>
      <c r="K10" s="17" t="str">
        <f t="shared" si="2"/>
        <v xml:space="preserve"> </v>
      </c>
      <c r="L10" s="114"/>
      <c r="M10" s="114"/>
      <c r="N10" s="102"/>
    </row>
    <row r="11" spans="1:18" ht="57" customHeight="1" x14ac:dyDescent="0.25">
      <c r="A11" s="59"/>
      <c r="B11" s="60">
        <v>5</v>
      </c>
      <c r="C11" s="70" t="s">
        <v>9</v>
      </c>
      <c r="D11" s="62">
        <v>5</v>
      </c>
      <c r="E11" s="71" t="s">
        <v>8</v>
      </c>
      <c r="F11" s="72" t="s">
        <v>102</v>
      </c>
      <c r="G11" s="7">
        <f t="shared" si="0"/>
        <v>300</v>
      </c>
      <c r="H11" s="7">
        <v>60</v>
      </c>
      <c r="I11" s="29"/>
      <c r="J11" s="19">
        <f t="shared" si="1"/>
        <v>0</v>
      </c>
      <c r="K11" s="17" t="str">
        <f t="shared" si="2"/>
        <v xml:space="preserve"> </v>
      </c>
      <c r="L11" s="114"/>
      <c r="M11" s="114"/>
      <c r="N11" s="102"/>
    </row>
    <row r="12" spans="1:18" ht="66.75" customHeight="1" x14ac:dyDescent="0.25">
      <c r="A12" s="59"/>
      <c r="B12" s="60">
        <v>6</v>
      </c>
      <c r="C12" s="70" t="s">
        <v>10</v>
      </c>
      <c r="D12" s="62">
        <v>2</v>
      </c>
      <c r="E12" s="71" t="s">
        <v>8</v>
      </c>
      <c r="F12" s="72" t="s">
        <v>103</v>
      </c>
      <c r="G12" s="7">
        <f t="shared" si="0"/>
        <v>324</v>
      </c>
      <c r="H12" s="7">
        <v>162</v>
      </c>
      <c r="I12" s="29"/>
      <c r="J12" s="19">
        <f t="shared" si="1"/>
        <v>0</v>
      </c>
      <c r="K12" s="17" t="str">
        <f t="shared" si="2"/>
        <v xml:space="preserve"> </v>
      </c>
      <c r="L12" s="114"/>
      <c r="M12" s="114"/>
      <c r="N12" s="102"/>
    </row>
    <row r="13" spans="1:18" ht="82.5" customHeight="1" x14ac:dyDescent="0.25">
      <c r="A13" s="59"/>
      <c r="B13" s="65">
        <v>7</v>
      </c>
      <c r="C13" s="66" t="s">
        <v>11</v>
      </c>
      <c r="D13" s="67">
        <v>8</v>
      </c>
      <c r="E13" s="68" t="s">
        <v>8</v>
      </c>
      <c r="F13" s="69" t="s">
        <v>104</v>
      </c>
      <c r="G13" s="26">
        <f t="shared" si="0"/>
        <v>680</v>
      </c>
      <c r="H13" s="26">
        <v>85</v>
      </c>
      <c r="I13" s="30"/>
      <c r="J13" s="19">
        <f t="shared" si="1"/>
        <v>0</v>
      </c>
      <c r="K13" s="17" t="str">
        <f t="shared" si="2"/>
        <v xml:space="preserve"> </v>
      </c>
      <c r="L13" s="114"/>
      <c r="M13" s="114"/>
      <c r="N13" s="102"/>
    </row>
    <row r="14" spans="1:18" ht="56.25" customHeight="1" x14ac:dyDescent="0.25">
      <c r="A14" s="59"/>
      <c r="B14" s="60">
        <v>8</v>
      </c>
      <c r="C14" s="70" t="s">
        <v>11</v>
      </c>
      <c r="D14" s="62">
        <v>8</v>
      </c>
      <c r="E14" s="71" t="s">
        <v>8</v>
      </c>
      <c r="F14" s="72" t="s">
        <v>105</v>
      </c>
      <c r="G14" s="7">
        <f t="shared" si="0"/>
        <v>384</v>
      </c>
      <c r="H14" s="7">
        <v>48</v>
      </c>
      <c r="I14" s="29"/>
      <c r="J14" s="19">
        <f t="shared" si="1"/>
        <v>0</v>
      </c>
      <c r="K14" s="17" t="str">
        <f t="shared" si="2"/>
        <v xml:space="preserve"> </v>
      </c>
      <c r="L14" s="114"/>
      <c r="M14" s="114"/>
      <c r="N14" s="102"/>
    </row>
    <row r="15" spans="1:18" ht="53.25" customHeight="1" x14ac:dyDescent="0.25">
      <c r="A15" s="59"/>
      <c r="B15" s="60">
        <v>9</v>
      </c>
      <c r="C15" s="70" t="s">
        <v>11</v>
      </c>
      <c r="D15" s="62">
        <v>8</v>
      </c>
      <c r="E15" s="71" t="s">
        <v>8</v>
      </c>
      <c r="F15" s="72" t="s">
        <v>106</v>
      </c>
      <c r="G15" s="7">
        <f t="shared" si="0"/>
        <v>160</v>
      </c>
      <c r="H15" s="7">
        <v>20</v>
      </c>
      <c r="I15" s="29"/>
      <c r="J15" s="19">
        <f t="shared" si="1"/>
        <v>0</v>
      </c>
      <c r="K15" s="17" t="str">
        <f t="shared" si="2"/>
        <v xml:space="preserve"> </v>
      </c>
      <c r="L15" s="114"/>
      <c r="M15" s="114"/>
      <c r="N15" s="102"/>
    </row>
    <row r="16" spans="1:18" ht="57.75" customHeight="1" x14ac:dyDescent="0.25">
      <c r="A16" s="59"/>
      <c r="B16" s="65">
        <v>10</v>
      </c>
      <c r="C16" s="70" t="s">
        <v>11</v>
      </c>
      <c r="D16" s="62">
        <v>8</v>
      </c>
      <c r="E16" s="71" t="s">
        <v>8</v>
      </c>
      <c r="F16" s="72" t="s">
        <v>107</v>
      </c>
      <c r="G16" s="7">
        <f t="shared" si="0"/>
        <v>800</v>
      </c>
      <c r="H16" s="7">
        <v>100</v>
      </c>
      <c r="I16" s="29"/>
      <c r="J16" s="19">
        <f t="shared" si="1"/>
        <v>0</v>
      </c>
      <c r="K16" s="17" t="str">
        <f t="shared" si="2"/>
        <v xml:space="preserve"> </v>
      </c>
      <c r="L16" s="114"/>
      <c r="M16" s="114"/>
      <c r="N16" s="102"/>
    </row>
    <row r="17" spans="1:14" ht="53.25" customHeight="1" x14ac:dyDescent="0.25">
      <c r="A17" s="59"/>
      <c r="B17" s="60">
        <v>11</v>
      </c>
      <c r="C17" s="66" t="s">
        <v>12</v>
      </c>
      <c r="D17" s="67">
        <v>12</v>
      </c>
      <c r="E17" s="68" t="s">
        <v>8</v>
      </c>
      <c r="F17" s="69" t="s">
        <v>108</v>
      </c>
      <c r="G17" s="26">
        <f t="shared" si="0"/>
        <v>240</v>
      </c>
      <c r="H17" s="26">
        <v>20</v>
      </c>
      <c r="I17" s="30"/>
      <c r="J17" s="19">
        <f t="shared" si="1"/>
        <v>0</v>
      </c>
      <c r="K17" s="17" t="str">
        <f t="shared" si="2"/>
        <v xml:space="preserve"> </v>
      </c>
      <c r="L17" s="114"/>
      <c r="M17" s="114"/>
      <c r="N17" s="102"/>
    </row>
    <row r="18" spans="1:14" ht="82.5" customHeight="1" x14ac:dyDescent="0.25">
      <c r="A18" s="59"/>
      <c r="B18" s="60">
        <v>12</v>
      </c>
      <c r="C18" s="70" t="s">
        <v>13</v>
      </c>
      <c r="D18" s="62">
        <v>10</v>
      </c>
      <c r="E18" s="71" t="s">
        <v>8</v>
      </c>
      <c r="F18" s="72" t="s">
        <v>109</v>
      </c>
      <c r="G18" s="7">
        <f t="shared" si="0"/>
        <v>380</v>
      </c>
      <c r="H18" s="7">
        <v>38</v>
      </c>
      <c r="I18" s="29"/>
      <c r="J18" s="19">
        <f t="shared" si="1"/>
        <v>0</v>
      </c>
      <c r="K18" s="17" t="str">
        <f t="shared" si="2"/>
        <v xml:space="preserve"> </v>
      </c>
      <c r="L18" s="114"/>
      <c r="M18" s="114"/>
      <c r="N18" s="102"/>
    </row>
    <row r="19" spans="1:14" ht="90.75" customHeight="1" x14ac:dyDescent="0.25">
      <c r="A19" s="59"/>
      <c r="B19" s="65">
        <v>13</v>
      </c>
      <c r="C19" s="70" t="s">
        <v>14</v>
      </c>
      <c r="D19" s="62">
        <v>10</v>
      </c>
      <c r="E19" s="71" t="s">
        <v>8</v>
      </c>
      <c r="F19" s="72" t="s">
        <v>110</v>
      </c>
      <c r="G19" s="7">
        <f t="shared" si="0"/>
        <v>240</v>
      </c>
      <c r="H19" s="7">
        <v>24</v>
      </c>
      <c r="I19" s="29"/>
      <c r="J19" s="19">
        <f t="shared" si="1"/>
        <v>0</v>
      </c>
      <c r="K19" s="17" t="str">
        <f t="shared" si="2"/>
        <v xml:space="preserve"> </v>
      </c>
      <c r="L19" s="114"/>
      <c r="M19" s="114"/>
      <c r="N19" s="102"/>
    </row>
    <row r="20" spans="1:14" ht="54.75" customHeight="1" x14ac:dyDescent="0.25">
      <c r="A20" s="59"/>
      <c r="B20" s="60">
        <v>14</v>
      </c>
      <c r="C20" s="70" t="s">
        <v>15</v>
      </c>
      <c r="D20" s="62">
        <v>10</v>
      </c>
      <c r="E20" s="71" t="s">
        <v>8</v>
      </c>
      <c r="F20" s="72" t="s">
        <v>111</v>
      </c>
      <c r="G20" s="7">
        <f t="shared" si="0"/>
        <v>420</v>
      </c>
      <c r="H20" s="7">
        <v>42</v>
      </c>
      <c r="I20" s="29"/>
      <c r="J20" s="19">
        <f t="shared" si="1"/>
        <v>0</v>
      </c>
      <c r="K20" s="17" t="str">
        <f t="shared" si="2"/>
        <v xml:space="preserve"> </v>
      </c>
      <c r="L20" s="114"/>
      <c r="M20" s="114"/>
      <c r="N20" s="102"/>
    </row>
    <row r="21" spans="1:14" ht="53.25" customHeight="1" x14ac:dyDescent="0.25">
      <c r="A21" s="59"/>
      <c r="B21" s="60">
        <v>15</v>
      </c>
      <c r="C21" s="70" t="s">
        <v>16</v>
      </c>
      <c r="D21" s="62">
        <v>10</v>
      </c>
      <c r="E21" s="71" t="s">
        <v>8</v>
      </c>
      <c r="F21" s="72" t="s">
        <v>112</v>
      </c>
      <c r="G21" s="7">
        <f t="shared" si="0"/>
        <v>320</v>
      </c>
      <c r="H21" s="7">
        <v>32</v>
      </c>
      <c r="I21" s="29"/>
      <c r="J21" s="19">
        <f t="shared" si="1"/>
        <v>0</v>
      </c>
      <c r="K21" s="17" t="str">
        <f t="shared" si="2"/>
        <v xml:space="preserve"> </v>
      </c>
      <c r="L21" s="114"/>
      <c r="M21" s="114"/>
      <c r="N21" s="102"/>
    </row>
    <row r="22" spans="1:14" ht="63.75" customHeight="1" x14ac:dyDescent="0.25">
      <c r="A22" s="59"/>
      <c r="B22" s="65">
        <v>16</v>
      </c>
      <c r="C22" s="66" t="s">
        <v>17</v>
      </c>
      <c r="D22" s="67">
        <v>30</v>
      </c>
      <c r="E22" s="68" t="s">
        <v>8</v>
      </c>
      <c r="F22" s="69" t="s">
        <v>113</v>
      </c>
      <c r="G22" s="26">
        <f t="shared" ref="G22:G35" si="3">D22*H22</f>
        <v>1050</v>
      </c>
      <c r="H22" s="26">
        <v>35</v>
      </c>
      <c r="I22" s="30"/>
      <c r="J22" s="19">
        <f t="shared" si="1"/>
        <v>0</v>
      </c>
      <c r="K22" s="17" t="str">
        <f t="shared" si="2"/>
        <v xml:space="preserve"> </v>
      </c>
      <c r="L22" s="114"/>
      <c r="M22" s="114"/>
      <c r="N22" s="102"/>
    </row>
    <row r="23" spans="1:14" ht="51" customHeight="1" x14ac:dyDescent="0.25">
      <c r="A23" s="59"/>
      <c r="B23" s="60">
        <v>17</v>
      </c>
      <c r="C23" s="70" t="s">
        <v>17</v>
      </c>
      <c r="D23" s="62">
        <v>10</v>
      </c>
      <c r="E23" s="71" t="s">
        <v>8</v>
      </c>
      <c r="F23" s="72" t="s">
        <v>114</v>
      </c>
      <c r="G23" s="7">
        <f t="shared" si="3"/>
        <v>820</v>
      </c>
      <c r="H23" s="7">
        <v>82</v>
      </c>
      <c r="I23" s="29"/>
      <c r="J23" s="19">
        <f t="shared" si="1"/>
        <v>0</v>
      </c>
      <c r="K23" s="17" t="str">
        <f t="shared" si="2"/>
        <v xml:space="preserve"> </v>
      </c>
      <c r="L23" s="114"/>
      <c r="M23" s="114"/>
      <c r="N23" s="102"/>
    </row>
    <row r="24" spans="1:14" ht="55.5" customHeight="1" x14ac:dyDescent="0.25">
      <c r="A24" s="59"/>
      <c r="B24" s="60">
        <v>18</v>
      </c>
      <c r="C24" s="70" t="s">
        <v>17</v>
      </c>
      <c r="D24" s="62">
        <v>40</v>
      </c>
      <c r="E24" s="71" t="s">
        <v>8</v>
      </c>
      <c r="F24" s="72" t="s">
        <v>115</v>
      </c>
      <c r="G24" s="7">
        <f t="shared" si="3"/>
        <v>640</v>
      </c>
      <c r="H24" s="7">
        <v>16</v>
      </c>
      <c r="I24" s="29"/>
      <c r="J24" s="19">
        <f t="shared" si="1"/>
        <v>0</v>
      </c>
      <c r="K24" s="17" t="str">
        <f t="shared" si="2"/>
        <v xml:space="preserve"> </v>
      </c>
      <c r="L24" s="114"/>
      <c r="M24" s="114"/>
      <c r="N24" s="102"/>
    </row>
    <row r="25" spans="1:14" ht="54.75" customHeight="1" x14ac:dyDescent="0.25">
      <c r="A25" s="59"/>
      <c r="B25" s="65">
        <v>19</v>
      </c>
      <c r="C25" s="70" t="s">
        <v>17</v>
      </c>
      <c r="D25" s="62">
        <v>40</v>
      </c>
      <c r="E25" s="71" t="s">
        <v>8</v>
      </c>
      <c r="F25" s="72" t="s">
        <v>116</v>
      </c>
      <c r="G25" s="7">
        <f t="shared" si="3"/>
        <v>2240</v>
      </c>
      <c r="H25" s="7">
        <v>56</v>
      </c>
      <c r="I25" s="29"/>
      <c r="J25" s="19">
        <f t="shared" si="1"/>
        <v>0</v>
      </c>
      <c r="K25" s="17" t="str">
        <f t="shared" si="2"/>
        <v xml:space="preserve"> </v>
      </c>
      <c r="L25" s="114"/>
      <c r="M25" s="114"/>
      <c r="N25" s="102"/>
    </row>
    <row r="26" spans="1:14" ht="53.25" customHeight="1" x14ac:dyDescent="0.25">
      <c r="A26" s="59"/>
      <c r="B26" s="60">
        <v>20</v>
      </c>
      <c r="C26" s="70" t="s">
        <v>17</v>
      </c>
      <c r="D26" s="62">
        <v>20</v>
      </c>
      <c r="E26" s="71" t="s">
        <v>8</v>
      </c>
      <c r="F26" s="72" t="s">
        <v>117</v>
      </c>
      <c r="G26" s="7">
        <f t="shared" si="3"/>
        <v>540</v>
      </c>
      <c r="H26" s="7">
        <v>27</v>
      </c>
      <c r="I26" s="29"/>
      <c r="J26" s="19">
        <f t="shared" si="1"/>
        <v>0</v>
      </c>
      <c r="K26" s="17" t="str">
        <f t="shared" si="2"/>
        <v xml:space="preserve"> </v>
      </c>
      <c r="L26" s="114"/>
      <c r="M26" s="114"/>
      <c r="N26" s="102"/>
    </row>
    <row r="27" spans="1:14" ht="40.5" customHeight="1" x14ac:dyDescent="0.25">
      <c r="A27" s="59"/>
      <c r="B27" s="60">
        <v>21</v>
      </c>
      <c r="C27" s="66" t="s">
        <v>19</v>
      </c>
      <c r="D27" s="67">
        <v>30</v>
      </c>
      <c r="E27" s="68" t="s">
        <v>8</v>
      </c>
      <c r="F27" s="69" t="s">
        <v>118</v>
      </c>
      <c r="G27" s="26">
        <f t="shared" si="3"/>
        <v>930</v>
      </c>
      <c r="H27" s="26">
        <v>31</v>
      </c>
      <c r="I27" s="30"/>
      <c r="J27" s="19">
        <f t="shared" si="1"/>
        <v>0</v>
      </c>
      <c r="K27" s="17" t="str">
        <f t="shared" si="2"/>
        <v xml:space="preserve"> </v>
      </c>
      <c r="L27" s="114"/>
      <c r="M27" s="114"/>
      <c r="N27" s="102"/>
    </row>
    <row r="28" spans="1:14" ht="35.25" customHeight="1" x14ac:dyDescent="0.25">
      <c r="A28" s="59"/>
      <c r="B28" s="65">
        <v>22</v>
      </c>
      <c r="C28" s="70" t="s">
        <v>19</v>
      </c>
      <c r="D28" s="62">
        <v>30</v>
      </c>
      <c r="E28" s="71" t="s">
        <v>8</v>
      </c>
      <c r="F28" s="72" t="s">
        <v>119</v>
      </c>
      <c r="G28" s="7">
        <f t="shared" si="3"/>
        <v>420</v>
      </c>
      <c r="H28" s="7">
        <v>14</v>
      </c>
      <c r="I28" s="29"/>
      <c r="J28" s="19">
        <f t="shared" si="1"/>
        <v>0</v>
      </c>
      <c r="K28" s="17" t="str">
        <f t="shared" si="2"/>
        <v xml:space="preserve"> </v>
      </c>
      <c r="L28" s="114"/>
      <c r="M28" s="114"/>
      <c r="N28" s="102"/>
    </row>
    <row r="29" spans="1:14" ht="55.5" customHeight="1" x14ac:dyDescent="0.25">
      <c r="A29" s="59">
        <v>10</v>
      </c>
      <c r="B29" s="60">
        <v>23</v>
      </c>
      <c r="C29" s="70" t="s">
        <v>19</v>
      </c>
      <c r="D29" s="62">
        <v>1</v>
      </c>
      <c r="E29" s="71" t="s">
        <v>18</v>
      </c>
      <c r="F29" s="72" t="s">
        <v>120</v>
      </c>
      <c r="G29" s="7">
        <f t="shared" si="3"/>
        <v>399</v>
      </c>
      <c r="H29" s="7">
        <v>399</v>
      </c>
      <c r="I29" s="29"/>
      <c r="J29" s="19">
        <f t="shared" si="1"/>
        <v>0</v>
      </c>
      <c r="K29" s="17" t="str">
        <f t="shared" si="2"/>
        <v xml:space="preserve"> </v>
      </c>
      <c r="L29" s="114"/>
      <c r="M29" s="114"/>
      <c r="N29" s="102"/>
    </row>
    <row r="30" spans="1:14" ht="45" customHeight="1" x14ac:dyDescent="0.25">
      <c r="A30" s="59"/>
      <c r="B30" s="60">
        <v>24</v>
      </c>
      <c r="C30" s="66" t="s">
        <v>20</v>
      </c>
      <c r="D30" s="67">
        <v>5</v>
      </c>
      <c r="E30" s="68" t="s">
        <v>8</v>
      </c>
      <c r="F30" s="69" t="s">
        <v>121</v>
      </c>
      <c r="G30" s="26">
        <f t="shared" si="3"/>
        <v>110</v>
      </c>
      <c r="H30" s="26">
        <v>22</v>
      </c>
      <c r="I30" s="30"/>
      <c r="J30" s="19">
        <f t="shared" si="1"/>
        <v>0</v>
      </c>
      <c r="K30" s="17" t="str">
        <f t="shared" si="2"/>
        <v xml:space="preserve"> </v>
      </c>
      <c r="L30" s="114"/>
      <c r="M30" s="114"/>
      <c r="N30" s="102"/>
    </row>
    <row r="31" spans="1:14" ht="56.25" customHeight="1" x14ac:dyDescent="0.25">
      <c r="A31" s="59"/>
      <c r="B31" s="65">
        <v>25</v>
      </c>
      <c r="C31" s="70" t="s">
        <v>21</v>
      </c>
      <c r="D31" s="62">
        <v>10</v>
      </c>
      <c r="E31" s="71" t="s">
        <v>8</v>
      </c>
      <c r="F31" s="72" t="s">
        <v>95</v>
      </c>
      <c r="G31" s="7">
        <f t="shared" si="3"/>
        <v>700</v>
      </c>
      <c r="H31" s="7">
        <v>70</v>
      </c>
      <c r="I31" s="29"/>
      <c r="J31" s="19">
        <f t="shared" si="1"/>
        <v>0</v>
      </c>
      <c r="K31" s="17" t="str">
        <f t="shared" si="2"/>
        <v xml:space="preserve"> </v>
      </c>
      <c r="L31" s="114"/>
      <c r="M31" s="114"/>
      <c r="N31" s="102"/>
    </row>
    <row r="32" spans="1:14" ht="41.25" customHeight="1" x14ac:dyDescent="0.25">
      <c r="A32" s="59"/>
      <c r="B32" s="60">
        <v>26</v>
      </c>
      <c r="C32" s="70" t="s">
        <v>22</v>
      </c>
      <c r="D32" s="62">
        <v>30</v>
      </c>
      <c r="E32" s="71" t="s">
        <v>8</v>
      </c>
      <c r="F32" s="72" t="s">
        <v>96</v>
      </c>
      <c r="G32" s="7">
        <f t="shared" si="3"/>
        <v>600</v>
      </c>
      <c r="H32" s="7">
        <v>20</v>
      </c>
      <c r="I32" s="29"/>
      <c r="J32" s="19">
        <f t="shared" si="1"/>
        <v>0</v>
      </c>
      <c r="K32" s="17" t="str">
        <f t="shared" si="2"/>
        <v xml:space="preserve"> </v>
      </c>
      <c r="L32" s="114"/>
      <c r="M32" s="114"/>
      <c r="N32" s="102"/>
    </row>
    <row r="33" spans="1:14" ht="48.75" customHeight="1" x14ac:dyDescent="0.25">
      <c r="A33" s="59"/>
      <c r="B33" s="60">
        <v>27</v>
      </c>
      <c r="C33" s="70" t="s">
        <v>23</v>
      </c>
      <c r="D33" s="62">
        <v>2</v>
      </c>
      <c r="E33" s="71" t="s">
        <v>8</v>
      </c>
      <c r="F33" s="72" t="s">
        <v>122</v>
      </c>
      <c r="G33" s="7">
        <f t="shared" si="3"/>
        <v>36</v>
      </c>
      <c r="H33" s="7">
        <v>18</v>
      </c>
      <c r="I33" s="29"/>
      <c r="J33" s="19">
        <f t="shared" si="1"/>
        <v>0</v>
      </c>
      <c r="K33" s="17" t="str">
        <f t="shared" si="2"/>
        <v xml:space="preserve"> </v>
      </c>
      <c r="L33" s="114"/>
      <c r="M33" s="114"/>
      <c r="N33" s="102"/>
    </row>
    <row r="34" spans="1:14" ht="63" customHeight="1" x14ac:dyDescent="0.25">
      <c r="A34" s="59"/>
      <c r="B34" s="65">
        <v>28</v>
      </c>
      <c r="C34" s="70" t="s">
        <v>24</v>
      </c>
      <c r="D34" s="62">
        <v>10</v>
      </c>
      <c r="E34" s="71" t="s">
        <v>8</v>
      </c>
      <c r="F34" s="72" t="s">
        <v>123</v>
      </c>
      <c r="G34" s="7">
        <f t="shared" si="3"/>
        <v>650</v>
      </c>
      <c r="H34" s="7">
        <v>65</v>
      </c>
      <c r="I34" s="29"/>
      <c r="J34" s="19">
        <f t="shared" si="1"/>
        <v>0</v>
      </c>
      <c r="K34" s="17" t="str">
        <f t="shared" si="2"/>
        <v xml:space="preserve"> </v>
      </c>
      <c r="L34" s="114"/>
      <c r="M34" s="114"/>
      <c r="N34" s="102"/>
    </row>
    <row r="35" spans="1:14" ht="95.25" customHeight="1" x14ac:dyDescent="0.25">
      <c r="A35" s="59"/>
      <c r="B35" s="60">
        <v>29</v>
      </c>
      <c r="C35" s="70" t="s">
        <v>25</v>
      </c>
      <c r="D35" s="62">
        <v>10</v>
      </c>
      <c r="E35" s="71" t="s">
        <v>8</v>
      </c>
      <c r="F35" s="72" t="s">
        <v>124</v>
      </c>
      <c r="G35" s="7">
        <f t="shared" si="3"/>
        <v>700</v>
      </c>
      <c r="H35" s="7">
        <v>70</v>
      </c>
      <c r="I35" s="29"/>
      <c r="J35" s="19">
        <f t="shared" si="1"/>
        <v>0</v>
      </c>
      <c r="K35" s="17" t="str">
        <f t="shared" si="2"/>
        <v xml:space="preserve"> </v>
      </c>
      <c r="L35" s="114"/>
      <c r="M35" s="114"/>
      <c r="N35" s="102"/>
    </row>
    <row r="36" spans="1:14" ht="45.75" customHeight="1" x14ac:dyDescent="0.25">
      <c r="A36" s="59"/>
      <c r="B36" s="60">
        <v>30</v>
      </c>
      <c r="C36" s="66" t="s">
        <v>26</v>
      </c>
      <c r="D36" s="67">
        <v>6</v>
      </c>
      <c r="E36" s="68" t="s">
        <v>8</v>
      </c>
      <c r="F36" s="69" t="s">
        <v>125</v>
      </c>
      <c r="G36" s="26">
        <f t="shared" ref="G36:G47" si="4">D36*H36</f>
        <v>444</v>
      </c>
      <c r="H36" s="26">
        <v>74</v>
      </c>
      <c r="I36" s="30"/>
      <c r="J36" s="19">
        <f t="shared" si="1"/>
        <v>0</v>
      </c>
      <c r="K36" s="17" t="str">
        <f t="shared" si="2"/>
        <v xml:space="preserve"> </v>
      </c>
      <c r="L36" s="114"/>
      <c r="M36" s="114"/>
      <c r="N36" s="102"/>
    </row>
    <row r="37" spans="1:14" ht="54" customHeight="1" x14ac:dyDescent="0.25">
      <c r="A37" s="59"/>
      <c r="B37" s="65">
        <v>31</v>
      </c>
      <c r="C37" s="70" t="s">
        <v>26</v>
      </c>
      <c r="D37" s="62">
        <v>10</v>
      </c>
      <c r="E37" s="71" t="s">
        <v>8</v>
      </c>
      <c r="F37" s="72" t="s">
        <v>126</v>
      </c>
      <c r="G37" s="7">
        <f t="shared" si="4"/>
        <v>710</v>
      </c>
      <c r="H37" s="7">
        <v>71</v>
      </c>
      <c r="I37" s="29"/>
      <c r="J37" s="19">
        <f t="shared" si="1"/>
        <v>0</v>
      </c>
      <c r="K37" s="17" t="str">
        <f t="shared" si="2"/>
        <v xml:space="preserve"> </v>
      </c>
      <c r="L37" s="114"/>
      <c r="M37" s="114"/>
      <c r="N37" s="102"/>
    </row>
    <row r="38" spans="1:14" ht="56.25" customHeight="1" x14ac:dyDescent="0.25">
      <c r="A38" s="59"/>
      <c r="B38" s="60">
        <v>32</v>
      </c>
      <c r="C38" s="66" t="s">
        <v>27</v>
      </c>
      <c r="D38" s="67">
        <v>20</v>
      </c>
      <c r="E38" s="68" t="s">
        <v>8</v>
      </c>
      <c r="F38" s="69" t="s">
        <v>127</v>
      </c>
      <c r="G38" s="26">
        <f t="shared" si="4"/>
        <v>300</v>
      </c>
      <c r="H38" s="26">
        <v>15</v>
      </c>
      <c r="I38" s="30"/>
      <c r="J38" s="19">
        <f t="shared" si="1"/>
        <v>0</v>
      </c>
      <c r="K38" s="17" t="str">
        <f t="shared" si="2"/>
        <v xml:space="preserve"> </v>
      </c>
      <c r="L38" s="114"/>
      <c r="M38" s="114"/>
      <c r="N38" s="102"/>
    </row>
    <row r="39" spans="1:14" ht="45" customHeight="1" x14ac:dyDescent="0.25">
      <c r="A39" s="59"/>
      <c r="B39" s="60">
        <v>33</v>
      </c>
      <c r="C39" s="70" t="s">
        <v>28</v>
      </c>
      <c r="D39" s="62">
        <v>6</v>
      </c>
      <c r="E39" s="71" t="s">
        <v>8</v>
      </c>
      <c r="F39" s="72" t="s">
        <v>128</v>
      </c>
      <c r="G39" s="7">
        <f t="shared" si="4"/>
        <v>192</v>
      </c>
      <c r="H39" s="7">
        <v>32</v>
      </c>
      <c r="I39" s="29"/>
      <c r="J39" s="19">
        <f t="shared" si="1"/>
        <v>0</v>
      </c>
      <c r="K39" s="17" t="str">
        <f t="shared" si="2"/>
        <v xml:space="preserve"> </v>
      </c>
      <c r="L39" s="114"/>
      <c r="M39" s="114"/>
      <c r="N39" s="102"/>
    </row>
    <row r="40" spans="1:14" ht="63" customHeight="1" x14ac:dyDescent="0.25">
      <c r="A40" s="59"/>
      <c r="B40" s="65">
        <v>34</v>
      </c>
      <c r="C40" s="66" t="s">
        <v>29</v>
      </c>
      <c r="D40" s="67">
        <v>4</v>
      </c>
      <c r="E40" s="68" t="s">
        <v>8</v>
      </c>
      <c r="F40" s="69" t="s">
        <v>129</v>
      </c>
      <c r="G40" s="26">
        <f t="shared" si="4"/>
        <v>164</v>
      </c>
      <c r="H40" s="26">
        <v>41</v>
      </c>
      <c r="I40" s="30"/>
      <c r="J40" s="19">
        <f t="shared" si="1"/>
        <v>0</v>
      </c>
      <c r="K40" s="17" t="str">
        <f t="shared" si="2"/>
        <v xml:space="preserve"> </v>
      </c>
      <c r="L40" s="114"/>
      <c r="M40" s="114"/>
      <c r="N40" s="102"/>
    </row>
    <row r="41" spans="1:14" ht="33" customHeight="1" x14ac:dyDescent="0.25">
      <c r="A41" s="59"/>
      <c r="B41" s="60">
        <v>35</v>
      </c>
      <c r="C41" s="70" t="s">
        <v>30</v>
      </c>
      <c r="D41" s="62">
        <v>2</v>
      </c>
      <c r="E41" s="71" t="s">
        <v>18</v>
      </c>
      <c r="F41" s="72" t="s">
        <v>130</v>
      </c>
      <c r="G41" s="7">
        <f t="shared" si="4"/>
        <v>220</v>
      </c>
      <c r="H41" s="7">
        <v>110</v>
      </c>
      <c r="I41" s="29"/>
      <c r="J41" s="19">
        <f t="shared" si="1"/>
        <v>0</v>
      </c>
      <c r="K41" s="17" t="str">
        <f t="shared" si="2"/>
        <v xml:space="preserve"> </v>
      </c>
      <c r="L41" s="114"/>
      <c r="M41" s="114"/>
      <c r="N41" s="102"/>
    </row>
    <row r="42" spans="1:14" ht="33" customHeight="1" x14ac:dyDescent="0.25">
      <c r="A42" s="59"/>
      <c r="B42" s="60">
        <v>36</v>
      </c>
      <c r="C42" s="70" t="s">
        <v>69</v>
      </c>
      <c r="D42" s="62">
        <v>20</v>
      </c>
      <c r="E42" s="71" t="s">
        <v>32</v>
      </c>
      <c r="F42" s="72" t="s">
        <v>131</v>
      </c>
      <c r="G42" s="7">
        <f t="shared" si="4"/>
        <v>200</v>
      </c>
      <c r="H42" s="7">
        <v>10</v>
      </c>
      <c r="I42" s="29"/>
      <c r="J42" s="19">
        <f t="shared" si="1"/>
        <v>0</v>
      </c>
      <c r="K42" s="17" t="str">
        <f t="shared" si="2"/>
        <v xml:space="preserve"> </v>
      </c>
      <c r="L42" s="114"/>
      <c r="M42" s="114"/>
      <c r="N42" s="102"/>
    </row>
    <row r="43" spans="1:14" ht="33" customHeight="1" x14ac:dyDescent="0.25">
      <c r="A43" s="59"/>
      <c r="B43" s="65">
        <v>37</v>
      </c>
      <c r="C43" s="70" t="s">
        <v>70</v>
      </c>
      <c r="D43" s="62">
        <v>40</v>
      </c>
      <c r="E43" s="71" t="s">
        <v>32</v>
      </c>
      <c r="F43" s="72" t="s">
        <v>71</v>
      </c>
      <c r="G43" s="7">
        <f t="shared" si="4"/>
        <v>400</v>
      </c>
      <c r="H43" s="7">
        <v>10</v>
      </c>
      <c r="I43" s="29"/>
      <c r="J43" s="19">
        <f t="shared" si="1"/>
        <v>0</v>
      </c>
      <c r="K43" s="17" t="str">
        <f t="shared" si="2"/>
        <v xml:space="preserve"> </v>
      </c>
      <c r="L43" s="114"/>
      <c r="M43" s="114"/>
      <c r="N43" s="102"/>
    </row>
    <row r="44" spans="1:14" ht="33" customHeight="1" x14ac:dyDescent="0.25">
      <c r="A44" s="59"/>
      <c r="B44" s="60">
        <v>38</v>
      </c>
      <c r="C44" s="70" t="s">
        <v>72</v>
      </c>
      <c r="D44" s="62">
        <v>40</v>
      </c>
      <c r="E44" s="71" t="s">
        <v>32</v>
      </c>
      <c r="F44" s="72" t="s">
        <v>73</v>
      </c>
      <c r="G44" s="7">
        <f t="shared" si="4"/>
        <v>400</v>
      </c>
      <c r="H44" s="7">
        <v>10</v>
      </c>
      <c r="I44" s="29"/>
      <c r="J44" s="19">
        <f t="shared" si="1"/>
        <v>0</v>
      </c>
      <c r="K44" s="17" t="str">
        <f t="shared" si="2"/>
        <v xml:space="preserve"> </v>
      </c>
      <c r="L44" s="114"/>
      <c r="M44" s="114"/>
      <c r="N44" s="102"/>
    </row>
    <row r="45" spans="1:14" ht="33" customHeight="1" x14ac:dyDescent="0.25">
      <c r="A45" s="59"/>
      <c r="B45" s="60">
        <v>39</v>
      </c>
      <c r="C45" s="70" t="s">
        <v>31</v>
      </c>
      <c r="D45" s="62">
        <v>2</v>
      </c>
      <c r="E45" s="71" t="s">
        <v>18</v>
      </c>
      <c r="F45" s="72" t="s">
        <v>132</v>
      </c>
      <c r="G45" s="7">
        <f t="shared" si="4"/>
        <v>220</v>
      </c>
      <c r="H45" s="7">
        <v>110</v>
      </c>
      <c r="I45" s="29"/>
      <c r="J45" s="19">
        <f t="shared" si="1"/>
        <v>0</v>
      </c>
      <c r="K45" s="17" t="str">
        <f t="shared" si="2"/>
        <v xml:space="preserve"> </v>
      </c>
      <c r="L45" s="114"/>
      <c r="M45" s="114"/>
      <c r="N45" s="102"/>
    </row>
    <row r="46" spans="1:14" ht="30" customHeight="1" x14ac:dyDescent="0.25">
      <c r="A46" s="59"/>
      <c r="B46" s="65">
        <v>40</v>
      </c>
      <c r="C46" s="70" t="s">
        <v>33</v>
      </c>
      <c r="D46" s="62">
        <v>10</v>
      </c>
      <c r="E46" s="71" t="s">
        <v>32</v>
      </c>
      <c r="F46" s="72" t="s">
        <v>34</v>
      </c>
      <c r="G46" s="7">
        <f t="shared" si="4"/>
        <v>250</v>
      </c>
      <c r="H46" s="7">
        <v>25</v>
      </c>
      <c r="I46" s="29"/>
      <c r="J46" s="19">
        <f t="shared" si="1"/>
        <v>0</v>
      </c>
      <c r="K46" s="17" t="str">
        <f t="shared" si="2"/>
        <v xml:space="preserve"> </v>
      </c>
      <c r="L46" s="114"/>
      <c r="M46" s="114"/>
      <c r="N46" s="102"/>
    </row>
    <row r="47" spans="1:14" ht="30" customHeight="1" x14ac:dyDescent="0.25">
      <c r="A47" s="59"/>
      <c r="B47" s="60">
        <v>41</v>
      </c>
      <c r="C47" s="70" t="s">
        <v>35</v>
      </c>
      <c r="D47" s="62">
        <v>10</v>
      </c>
      <c r="E47" s="71" t="s">
        <v>32</v>
      </c>
      <c r="F47" s="72" t="s">
        <v>36</v>
      </c>
      <c r="G47" s="7">
        <f t="shared" si="4"/>
        <v>250</v>
      </c>
      <c r="H47" s="7">
        <v>25</v>
      </c>
      <c r="I47" s="29"/>
      <c r="J47" s="19">
        <f t="shared" si="1"/>
        <v>0</v>
      </c>
      <c r="K47" s="17" t="str">
        <f t="shared" si="2"/>
        <v xml:space="preserve"> </v>
      </c>
      <c r="L47" s="114"/>
      <c r="M47" s="114"/>
      <c r="N47" s="102"/>
    </row>
    <row r="48" spans="1:14" ht="34.5" customHeight="1" x14ac:dyDescent="0.25">
      <c r="A48" s="59"/>
      <c r="B48" s="60">
        <v>42</v>
      </c>
      <c r="C48" s="70" t="s">
        <v>37</v>
      </c>
      <c r="D48" s="62">
        <v>40</v>
      </c>
      <c r="E48" s="71" t="s">
        <v>32</v>
      </c>
      <c r="F48" s="72" t="s">
        <v>38</v>
      </c>
      <c r="G48" s="7">
        <f t="shared" ref="G48:G57" si="5">D48*H48</f>
        <v>1000</v>
      </c>
      <c r="H48" s="7">
        <v>25</v>
      </c>
      <c r="I48" s="29"/>
      <c r="J48" s="19">
        <f t="shared" si="1"/>
        <v>0</v>
      </c>
      <c r="K48" s="17" t="str">
        <f t="shared" si="2"/>
        <v xml:space="preserve"> </v>
      </c>
      <c r="L48" s="114"/>
      <c r="M48" s="114"/>
      <c r="N48" s="102"/>
    </row>
    <row r="49" spans="1:14" ht="39" customHeight="1" x14ac:dyDescent="0.25">
      <c r="A49" s="59"/>
      <c r="B49" s="65">
        <v>43</v>
      </c>
      <c r="C49" s="70" t="s">
        <v>39</v>
      </c>
      <c r="D49" s="62">
        <v>50</v>
      </c>
      <c r="E49" s="71" t="s">
        <v>40</v>
      </c>
      <c r="F49" s="72" t="s">
        <v>97</v>
      </c>
      <c r="G49" s="7">
        <f t="shared" si="5"/>
        <v>1000</v>
      </c>
      <c r="H49" s="7">
        <v>20</v>
      </c>
      <c r="I49" s="29"/>
      <c r="J49" s="19">
        <f t="shared" si="1"/>
        <v>0</v>
      </c>
      <c r="K49" s="17" t="str">
        <f t="shared" si="2"/>
        <v xml:space="preserve"> </v>
      </c>
      <c r="L49" s="114"/>
      <c r="M49" s="114"/>
      <c r="N49" s="102"/>
    </row>
    <row r="50" spans="1:14" ht="30" customHeight="1" x14ac:dyDescent="0.25">
      <c r="A50" s="59"/>
      <c r="B50" s="60">
        <v>44</v>
      </c>
      <c r="C50" s="70" t="s">
        <v>39</v>
      </c>
      <c r="D50" s="62">
        <v>50</v>
      </c>
      <c r="E50" s="71" t="s">
        <v>40</v>
      </c>
      <c r="F50" s="72" t="s">
        <v>133</v>
      </c>
      <c r="G50" s="7">
        <f t="shared" si="5"/>
        <v>1250</v>
      </c>
      <c r="H50" s="7">
        <v>25</v>
      </c>
      <c r="I50" s="29"/>
      <c r="J50" s="19">
        <f t="shared" si="1"/>
        <v>0</v>
      </c>
      <c r="K50" s="17" t="str">
        <f t="shared" si="2"/>
        <v xml:space="preserve"> </v>
      </c>
      <c r="L50" s="114"/>
      <c r="M50" s="114"/>
      <c r="N50" s="102"/>
    </row>
    <row r="51" spans="1:14" ht="54" customHeight="1" x14ac:dyDescent="0.25">
      <c r="A51" s="59"/>
      <c r="B51" s="60">
        <v>45</v>
      </c>
      <c r="C51" s="70" t="s">
        <v>41</v>
      </c>
      <c r="D51" s="62">
        <v>50</v>
      </c>
      <c r="E51" s="71" t="s">
        <v>40</v>
      </c>
      <c r="F51" s="72" t="s">
        <v>134</v>
      </c>
      <c r="G51" s="7">
        <f t="shared" si="5"/>
        <v>925</v>
      </c>
      <c r="H51" s="7">
        <v>18.5</v>
      </c>
      <c r="I51" s="29"/>
      <c r="J51" s="19">
        <f t="shared" si="1"/>
        <v>0</v>
      </c>
      <c r="K51" s="17" t="str">
        <f t="shared" si="2"/>
        <v xml:space="preserve"> </v>
      </c>
      <c r="L51" s="114"/>
      <c r="M51" s="114"/>
      <c r="N51" s="102"/>
    </row>
    <row r="52" spans="1:14" ht="37.5" customHeight="1" x14ac:dyDescent="0.25">
      <c r="A52" s="59"/>
      <c r="B52" s="65">
        <v>46</v>
      </c>
      <c r="C52" s="70" t="s">
        <v>42</v>
      </c>
      <c r="D52" s="62">
        <v>50</v>
      </c>
      <c r="E52" s="71" t="s">
        <v>40</v>
      </c>
      <c r="F52" s="72" t="s">
        <v>135</v>
      </c>
      <c r="G52" s="7">
        <f t="shared" si="5"/>
        <v>5000</v>
      </c>
      <c r="H52" s="7">
        <v>100</v>
      </c>
      <c r="I52" s="29"/>
      <c r="J52" s="19">
        <f t="shared" si="1"/>
        <v>0</v>
      </c>
      <c r="K52" s="17" t="str">
        <f t="shared" si="2"/>
        <v xml:space="preserve"> </v>
      </c>
      <c r="L52" s="114"/>
      <c r="M52" s="114"/>
      <c r="N52" s="102"/>
    </row>
    <row r="53" spans="1:14" ht="35.25" customHeight="1" x14ac:dyDescent="0.25">
      <c r="A53" s="59"/>
      <c r="B53" s="60">
        <v>47</v>
      </c>
      <c r="C53" s="70" t="s">
        <v>43</v>
      </c>
      <c r="D53" s="62">
        <v>50</v>
      </c>
      <c r="E53" s="71" t="s">
        <v>40</v>
      </c>
      <c r="F53" s="72" t="s">
        <v>136</v>
      </c>
      <c r="G53" s="7">
        <f t="shared" si="5"/>
        <v>2400</v>
      </c>
      <c r="H53" s="7">
        <v>48</v>
      </c>
      <c r="I53" s="29"/>
      <c r="J53" s="19">
        <f t="shared" si="1"/>
        <v>0</v>
      </c>
      <c r="K53" s="17" t="str">
        <f t="shared" si="2"/>
        <v xml:space="preserve"> </v>
      </c>
      <c r="L53" s="114"/>
      <c r="M53" s="114"/>
      <c r="N53" s="102"/>
    </row>
    <row r="54" spans="1:14" ht="51" customHeight="1" x14ac:dyDescent="0.25">
      <c r="A54" s="59"/>
      <c r="B54" s="60">
        <v>48</v>
      </c>
      <c r="C54" s="70" t="s">
        <v>44</v>
      </c>
      <c r="D54" s="62">
        <v>40</v>
      </c>
      <c r="E54" s="71" t="s">
        <v>8</v>
      </c>
      <c r="F54" s="72" t="s">
        <v>137</v>
      </c>
      <c r="G54" s="7">
        <f t="shared" si="5"/>
        <v>300</v>
      </c>
      <c r="H54" s="7">
        <v>7.5</v>
      </c>
      <c r="I54" s="29"/>
      <c r="J54" s="19">
        <f t="shared" si="1"/>
        <v>0</v>
      </c>
      <c r="K54" s="17" t="str">
        <f t="shared" si="2"/>
        <v xml:space="preserve"> </v>
      </c>
      <c r="L54" s="114"/>
      <c r="M54" s="114"/>
      <c r="N54" s="102"/>
    </row>
    <row r="55" spans="1:14" ht="35.25" customHeight="1" x14ac:dyDescent="0.25">
      <c r="A55" s="59"/>
      <c r="B55" s="65">
        <v>49</v>
      </c>
      <c r="C55" s="70" t="s">
        <v>45</v>
      </c>
      <c r="D55" s="62">
        <v>2</v>
      </c>
      <c r="E55" s="71" t="s">
        <v>8</v>
      </c>
      <c r="F55" s="72" t="s">
        <v>138</v>
      </c>
      <c r="G55" s="7">
        <f t="shared" si="5"/>
        <v>60</v>
      </c>
      <c r="H55" s="7">
        <v>30</v>
      </c>
      <c r="I55" s="29"/>
      <c r="J55" s="19">
        <f t="shared" si="1"/>
        <v>0</v>
      </c>
      <c r="K55" s="17" t="str">
        <f t="shared" si="2"/>
        <v xml:space="preserve"> </v>
      </c>
      <c r="L55" s="114"/>
      <c r="M55" s="114"/>
      <c r="N55" s="102"/>
    </row>
    <row r="56" spans="1:14" ht="34.5" customHeight="1" x14ac:dyDescent="0.25">
      <c r="A56" s="59"/>
      <c r="B56" s="60">
        <v>50</v>
      </c>
      <c r="C56" s="66" t="s">
        <v>46</v>
      </c>
      <c r="D56" s="67">
        <v>2</v>
      </c>
      <c r="E56" s="68" t="s">
        <v>8</v>
      </c>
      <c r="F56" s="69" t="s">
        <v>139</v>
      </c>
      <c r="G56" s="26">
        <f t="shared" si="5"/>
        <v>70</v>
      </c>
      <c r="H56" s="26">
        <v>35</v>
      </c>
      <c r="I56" s="30"/>
      <c r="J56" s="19">
        <f t="shared" si="1"/>
        <v>0</v>
      </c>
      <c r="K56" s="17" t="str">
        <f t="shared" si="2"/>
        <v xml:space="preserve"> </v>
      </c>
      <c r="L56" s="114"/>
      <c r="M56" s="114"/>
      <c r="N56" s="102"/>
    </row>
    <row r="57" spans="1:14" ht="51" customHeight="1" x14ac:dyDescent="0.25">
      <c r="A57" s="59"/>
      <c r="B57" s="60">
        <v>51</v>
      </c>
      <c r="C57" s="70" t="s">
        <v>47</v>
      </c>
      <c r="D57" s="62">
        <v>2</v>
      </c>
      <c r="E57" s="71" t="s">
        <v>8</v>
      </c>
      <c r="F57" s="72" t="s">
        <v>140</v>
      </c>
      <c r="G57" s="7">
        <f t="shared" si="5"/>
        <v>112</v>
      </c>
      <c r="H57" s="7">
        <v>56</v>
      </c>
      <c r="I57" s="29"/>
      <c r="J57" s="19">
        <f t="shared" si="1"/>
        <v>0</v>
      </c>
      <c r="K57" s="17" t="str">
        <f t="shared" si="2"/>
        <v xml:space="preserve"> </v>
      </c>
      <c r="L57" s="114"/>
      <c r="M57" s="114"/>
      <c r="N57" s="102"/>
    </row>
    <row r="58" spans="1:14" s="47" customFormat="1" ht="30.75" customHeight="1" x14ac:dyDescent="0.25">
      <c r="A58" s="73"/>
      <c r="B58" s="65">
        <v>52</v>
      </c>
      <c r="C58" s="70" t="s">
        <v>48</v>
      </c>
      <c r="D58" s="62">
        <v>2</v>
      </c>
      <c r="E58" s="71" t="s">
        <v>8</v>
      </c>
      <c r="F58" s="72" t="s">
        <v>141</v>
      </c>
      <c r="G58" s="35">
        <f t="shared" ref="G58:G92" si="6">D58*H58</f>
        <v>60</v>
      </c>
      <c r="H58" s="35">
        <v>30</v>
      </c>
      <c r="I58" s="40"/>
      <c r="J58" s="36">
        <f t="shared" si="1"/>
        <v>0</v>
      </c>
      <c r="K58" s="17" t="str">
        <f t="shared" si="2"/>
        <v xml:space="preserve"> </v>
      </c>
      <c r="L58" s="114"/>
      <c r="M58" s="114"/>
      <c r="N58" s="102"/>
    </row>
    <row r="59" spans="1:14" s="47" customFormat="1" ht="30.75" customHeight="1" x14ac:dyDescent="0.25">
      <c r="A59" s="73"/>
      <c r="B59" s="60">
        <v>53</v>
      </c>
      <c r="C59" s="70" t="s">
        <v>49</v>
      </c>
      <c r="D59" s="62">
        <v>4</v>
      </c>
      <c r="E59" s="71" t="s">
        <v>8</v>
      </c>
      <c r="F59" s="72" t="s">
        <v>143</v>
      </c>
      <c r="G59" s="35">
        <f t="shared" si="6"/>
        <v>140</v>
      </c>
      <c r="H59" s="35">
        <v>35</v>
      </c>
      <c r="I59" s="40"/>
      <c r="J59" s="36">
        <f t="shared" si="1"/>
        <v>0</v>
      </c>
      <c r="K59" s="17" t="str">
        <f t="shared" si="2"/>
        <v xml:space="preserve"> </v>
      </c>
      <c r="L59" s="114"/>
      <c r="M59" s="114"/>
      <c r="N59" s="102"/>
    </row>
    <row r="60" spans="1:14" s="47" customFormat="1" ht="30.75" customHeight="1" x14ac:dyDescent="0.25">
      <c r="A60" s="73"/>
      <c r="B60" s="60">
        <v>54</v>
      </c>
      <c r="C60" s="70" t="s">
        <v>49</v>
      </c>
      <c r="D60" s="62">
        <v>4</v>
      </c>
      <c r="E60" s="71" t="s">
        <v>8</v>
      </c>
      <c r="F60" s="72" t="s">
        <v>142</v>
      </c>
      <c r="G60" s="35">
        <f t="shared" si="6"/>
        <v>140</v>
      </c>
      <c r="H60" s="35">
        <v>35</v>
      </c>
      <c r="I60" s="40"/>
      <c r="J60" s="36">
        <f t="shared" si="1"/>
        <v>0</v>
      </c>
      <c r="K60" s="17" t="str">
        <f t="shared" si="2"/>
        <v xml:space="preserve"> </v>
      </c>
      <c r="L60" s="114"/>
      <c r="M60" s="114"/>
      <c r="N60" s="102"/>
    </row>
    <row r="61" spans="1:14" s="47" customFormat="1" ht="30.75" customHeight="1" x14ac:dyDescent="0.25">
      <c r="A61" s="73"/>
      <c r="B61" s="65">
        <v>55</v>
      </c>
      <c r="C61" s="70" t="s">
        <v>50</v>
      </c>
      <c r="D61" s="62">
        <v>2</v>
      </c>
      <c r="E61" s="71" t="s">
        <v>8</v>
      </c>
      <c r="F61" s="72" t="s">
        <v>144</v>
      </c>
      <c r="G61" s="35">
        <f t="shared" si="6"/>
        <v>32</v>
      </c>
      <c r="H61" s="35">
        <v>16</v>
      </c>
      <c r="I61" s="40"/>
      <c r="J61" s="36">
        <f t="shared" si="1"/>
        <v>0</v>
      </c>
      <c r="K61" s="17" t="str">
        <f t="shared" si="2"/>
        <v xml:space="preserve"> </v>
      </c>
      <c r="L61" s="114"/>
      <c r="M61" s="114"/>
      <c r="N61" s="102"/>
    </row>
    <row r="62" spans="1:14" s="47" customFormat="1" ht="30.75" customHeight="1" x14ac:dyDescent="0.25">
      <c r="A62" s="73"/>
      <c r="B62" s="60">
        <v>56</v>
      </c>
      <c r="C62" s="66" t="s">
        <v>51</v>
      </c>
      <c r="D62" s="67">
        <v>2</v>
      </c>
      <c r="E62" s="68" t="s">
        <v>8</v>
      </c>
      <c r="F62" s="69" t="s">
        <v>145</v>
      </c>
      <c r="G62" s="37">
        <f t="shared" si="6"/>
        <v>73</v>
      </c>
      <c r="H62" s="37">
        <v>36.5</v>
      </c>
      <c r="I62" s="41"/>
      <c r="J62" s="36">
        <f t="shared" si="1"/>
        <v>0</v>
      </c>
      <c r="K62" s="17" t="str">
        <f t="shared" si="2"/>
        <v xml:space="preserve"> </v>
      </c>
      <c r="L62" s="114"/>
      <c r="M62" s="114"/>
      <c r="N62" s="102"/>
    </row>
    <row r="63" spans="1:14" s="47" customFormat="1" ht="30.75" customHeight="1" x14ac:dyDescent="0.25">
      <c r="A63" s="73"/>
      <c r="B63" s="60">
        <v>57</v>
      </c>
      <c r="C63" s="70" t="s">
        <v>51</v>
      </c>
      <c r="D63" s="62">
        <v>4</v>
      </c>
      <c r="E63" s="71" t="s">
        <v>8</v>
      </c>
      <c r="F63" s="72" t="s">
        <v>146</v>
      </c>
      <c r="G63" s="35">
        <f t="shared" si="6"/>
        <v>564</v>
      </c>
      <c r="H63" s="35">
        <v>141</v>
      </c>
      <c r="I63" s="40"/>
      <c r="J63" s="36">
        <f t="shared" si="1"/>
        <v>0</v>
      </c>
      <c r="K63" s="17" t="str">
        <f t="shared" si="2"/>
        <v xml:space="preserve"> </v>
      </c>
      <c r="L63" s="114"/>
      <c r="M63" s="114"/>
      <c r="N63" s="102"/>
    </row>
    <row r="64" spans="1:14" s="47" customFormat="1" ht="36.75" customHeight="1" x14ac:dyDescent="0.25">
      <c r="A64" s="73"/>
      <c r="B64" s="65">
        <v>58</v>
      </c>
      <c r="C64" s="66" t="s">
        <v>52</v>
      </c>
      <c r="D64" s="67">
        <v>100</v>
      </c>
      <c r="E64" s="68" t="s">
        <v>8</v>
      </c>
      <c r="F64" s="69" t="s">
        <v>147</v>
      </c>
      <c r="G64" s="37">
        <f t="shared" si="6"/>
        <v>1350</v>
      </c>
      <c r="H64" s="37">
        <v>13.5</v>
      </c>
      <c r="I64" s="41"/>
      <c r="J64" s="36">
        <f t="shared" si="1"/>
        <v>0</v>
      </c>
      <c r="K64" s="17" t="str">
        <f t="shared" si="2"/>
        <v xml:space="preserve"> </v>
      </c>
      <c r="L64" s="114"/>
      <c r="M64" s="114"/>
      <c r="N64" s="102"/>
    </row>
    <row r="65" spans="1:14" s="47" customFormat="1" ht="38.25" customHeight="1" x14ac:dyDescent="0.25">
      <c r="A65" s="73"/>
      <c r="B65" s="60">
        <v>59</v>
      </c>
      <c r="C65" s="70" t="s">
        <v>52</v>
      </c>
      <c r="D65" s="62">
        <v>40</v>
      </c>
      <c r="E65" s="71" t="s">
        <v>8</v>
      </c>
      <c r="F65" s="72" t="s">
        <v>148</v>
      </c>
      <c r="G65" s="35">
        <f t="shared" si="6"/>
        <v>592</v>
      </c>
      <c r="H65" s="35">
        <v>14.8</v>
      </c>
      <c r="I65" s="40"/>
      <c r="J65" s="36">
        <f t="shared" si="1"/>
        <v>0</v>
      </c>
      <c r="K65" s="17" t="str">
        <f t="shared" si="2"/>
        <v xml:space="preserve"> </v>
      </c>
      <c r="L65" s="114"/>
      <c r="M65" s="114"/>
      <c r="N65" s="102"/>
    </row>
    <row r="66" spans="1:14" s="47" customFormat="1" ht="30.75" customHeight="1" x14ac:dyDescent="0.25">
      <c r="A66" s="73"/>
      <c r="B66" s="60">
        <v>60</v>
      </c>
      <c r="C66" s="70" t="s">
        <v>53</v>
      </c>
      <c r="D66" s="62">
        <v>20</v>
      </c>
      <c r="E66" s="71" t="s">
        <v>8</v>
      </c>
      <c r="F66" s="72" t="s">
        <v>149</v>
      </c>
      <c r="G66" s="35">
        <f t="shared" si="6"/>
        <v>220</v>
      </c>
      <c r="H66" s="35">
        <v>11</v>
      </c>
      <c r="I66" s="40"/>
      <c r="J66" s="36">
        <f t="shared" si="1"/>
        <v>0</v>
      </c>
      <c r="K66" s="17" t="str">
        <f t="shared" si="2"/>
        <v xml:space="preserve"> </v>
      </c>
      <c r="L66" s="114"/>
      <c r="M66" s="114"/>
      <c r="N66" s="102"/>
    </row>
    <row r="67" spans="1:14" s="47" customFormat="1" ht="40.5" customHeight="1" x14ac:dyDescent="0.25">
      <c r="A67" s="73"/>
      <c r="B67" s="65">
        <v>61</v>
      </c>
      <c r="C67" s="70" t="s">
        <v>53</v>
      </c>
      <c r="D67" s="62">
        <v>10</v>
      </c>
      <c r="E67" s="71" t="s">
        <v>8</v>
      </c>
      <c r="F67" s="72" t="s">
        <v>56</v>
      </c>
      <c r="G67" s="35">
        <f t="shared" si="6"/>
        <v>120</v>
      </c>
      <c r="H67" s="35">
        <v>12</v>
      </c>
      <c r="I67" s="40"/>
      <c r="J67" s="36">
        <f t="shared" si="1"/>
        <v>0</v>
      </c>
      <c r="K67" s="17" t="str">
        <f t="shared" si="2"/>
        <v xml:space="preserve"> </v>
      </c>
      <c r="L67" s="114"/>
      <c r="M67" s="114"/>
      <c r="N67" s="102"/>
    </row>
    <row r="68" spans="1:14" s="47" customFormat="1" ht="33" customHeight="1" x14ac:dyDescent="0.25">
      <c r="A68" s="73"/>
      <c r="B68" s="60">
        <v>62</v>
      </c>
      <c r="C68" s="66" t="s">
        <v>54</v>
      </c>
      <c r="D68" s="67">
        <v>6</v>
      </c>
      <c r="E68" s="68" t="s">
        <v>18</v>
      </c>
      <c r="F68" s="69" t="s">
        <v>150</v>
      </c>
      <c r="G68" s="37">
        <f t="shared" si="6"/>
        <v>60</v>
      </c>
      <c r="H68" s="37">
        <v>10</v>
      </c>
      <c r="I68" s="41"/>
      <c r="J68" s="36">
        <f t="shared" si="1"/>
        <v>0</v>
      </c>
      <c r="K68" s="17" t="str">
        <f t="shared" si="2"/>
        <v xml:space="preserve"> </v>
      </c>
      <c r="L68" s="114"/>
      <c r="M68" s="114"/>
      <c r="N68" s="102"/>
    </row>
    <row r="69" spans="1:14" s="47" customFormat="1" ht="30.75" customHeight="1" x14ac:dyDescent="0.25">
      <c r="A69" s="73"/>
      <c r="B69" s="60">
        <v>63</v>
      </c>
      <c r="C69" s="70" t="s">
        <v>55</v>
      </c>
      <c r="D69" s="62">
        <v>10</v>
      </c>
      <c r="E69" s="71" t="s">
        <v>8</v>
      </c>
      <c r="F69" s="72" t="s">
        <v>57</v>
      </c>
      <c r="G69" s="35">
        <f t="shared" si="6"/>
        <v>60</v>
      </c>
      <c r="H69" s="35">
        <v>6</v>
      </c>
      <c r="I69" s="40"/>
      <c r="J69" s="36">
        <f t="shared" si="1"/>
        <v>0</v>
      </c>
      <c r="K69" s="17" t="str">
        <f t="shared" si="2"/>
        <v xml:space="preserve"> </v>
      </c>
      <c r="L69" s="114"/>
      <c r="M69" s="114"/>
      <c r="N69" s="102"/>
    </row>
    <row r="70" spans="1:14" s="47" customFormat="1" ht="40.5" customHeight="1" thickBot="1" x14ac:dyDescent="0.3">
      <c r="A70" s="73"/>
      <c r="B70" s="74">
        <v>64</v>
      </c>
      <c r="C70" s="75" t="s">
        <v>67</v>
      </c>
      <c r="D70" s="76">
        <v>2</v>
      </c>
      <c r="E70" s="77" t="s">
        <v>8</v>
      </c>
      <c r="F70" s="78" t="s">
        <v>151</v>
      </c>
      <c r="G70" s="38">
        <f t="shared" si="6"/>
        <v>136</v>
      </c>
      <c r="H70" s="38">
        <v>68</v>
      </c>
      <c r="I70" s="42"/>
      <c r="J70" s="39">
        <f t="shared" si="1"/>
        <v>0</v>
      </c>
      <c r="K70" s="32" t="str">
        <f t="shared" si="2"/>
        <v xml:space="preserve"> </v>
      </c>
      <c r="L70" s="115"/>
      <c r="M70" s="115"/>
      <c r="N70" s="103"/>
    </row>
    <row r="71" spans="1:14" ht="66.75" customHeight="1" thickTop="1" x14ac:dyDescent="0.25">
      <c r="A71" s="53"/>
      <c r="B71" s="54">
        <v>65</v>
      </c>
      <c r="C71" s="55" t="s">
        <v>2</v>
      </c>
      <c r="D71" s="56">
        <v>800</v>
      </c>
      <c r="E71" s="57" t="s">
        <v>3</v>
      </c>
      <c r="F71" s="58" t="s">
        <v>152</v>
      </c>
      <c r="G71" s="6">
        <f t="shared" si="6"/>
        <v>10000</v>
      </c>
      <c r="H71" s="6">
        <v>12.5</v>
      </c>
      <c r="I71" s="28"/>
      <c r="J71" s="18">
        <f t="shared" ref="J71:J92" si="7">D71*I71</f>
        <v>0</v>
      </c>
      <c r="K71" s="16" t="str">
        <f t="shared" ref="K71:K92" si="8">IF(ISNUMBER(I71), IF(I71&gt;H71,"NEVYHOVUJE","VYHOVUJE")," ")</f>
        <v xml:space="preserve"> </v>
      </c>
      <c r="L71" s="113" t="s">
        <v>82</v>
      </c>
      <c r="M71" s="113" t="s">
        <v>92</v>
      </c>
      <c r="N71" s="101" t="s">
        <v>94</v>
      </c>
    </row>
    <row r="72" spans="1:14" ht="52.5" customHeight="1" x14ac:dyDescent="0.25">
      <c r="A72" s="59"/>
      <c r="B72" s="60">
        <v>66</v>
      </c>
      <c r="C72" s="61" t="s">
        <v>74</v>
      </c>
      <c r="D72" s="62">
        <v>720</v>
      </c>
      <c r="E72" s="63" t="s">
        <v>3</v>
      </c>
      <c r="F72" s="64" t="s">
        <v>153</v>
      </c>
      <c r="G72" s="7">
        <f t="shared" si="6"/>
        <v>8280</v>
      </c>
      <c r="H72" s="7">
        <v>11.5</v>
      </c>
      <c r="I72" s="29"/>
      <c r="J72" s="19">
        <f t="shared" si="7"/>
        <v>0</v>
      </c>
      <c r="K72" s="17" t="str">
        <f t="shared" si="8"/>
        <v xml:space="preserve"> </v>
      </c>
      <c r="L72" s="114"/>
      <c r="M72" s="114"/>
      <c r="N72" s="102"/>
    </row>
    <row r="73" spans="1:14" ht="61.5" customHeight="1" x14ac:dyDescent="0.25">
      <c r="A73" s="59"/>
      <c r="B73" s="65">
        <v>67</v>
      </c>
      <c r="C73" s="61" t="s">
        <v>5</v>
      </c>
      <c r="D73" s="62">
        <v>480</v>
      </c>
      <c r="E73" s="63" t="s">
        <v>4</v>
      </c>
      <c r="F73" s="64" t="s">
        <v>99</v>
      </c>
      <c r="G73" s="7">
        <f t="shared" si="6"/>
        <v>14400</v>
      </c>
      <c r="H73" s="7">
        <v>30</v>
      </c>
      <c r="I73" s="29"/>
      <c r="J73" s="19">
        <f t="shared" si="7"/>
        <v>0</v>
      </c>
      <c r="K73" s="17" t="str">
        <f t="shared" si="8"/>
        <v xml:space="preserve"> </v>
      </c>
      <c r="L73" s="114"/>
      <c r="M73" s="114"/>
      <c r="N73" s="102"/>
    </row>
    <row r="74" spans="1:14" ht="37.5" customHeight="1" x14ac:dyDescent="0.25">
      <c r="A74" s="59"/>
      <c r="B74" s="60">
        <v>68</v>
      </c>
      <c r="C74" s="61" t="s">
        <v>6</v>
      </c>
      <c r="D74" s="62">
        <v>80</v>
      </c>
      <c r="E74" s="63" t="s">
        <v>4</v>
      </c>
      <c r="F74" s="64" t="s">
        <v>100</v>
      </c>
      <c r="G74" s="7">
        <f t="shared" si="6"/>
        <v>360</v>
      </c>
      <c r="H74" s="7">
        <v>4.5</v>
      </c>
      <c r="I74" s="29"/>
      <c r="J74" s="19">
        <f t="shared" si="7"/>
        <v>0</v>
      </c>
      <c r="K74" s="17" t="str">
        <f t="shared" si="8"/>
        <v xml:space="preserve"> </v>
      </c>
      <c r="L74" s="114"/>
      <c r="M74" s="114"/>
      <c r="N74" s="102"/>
    </row>
    <row r="75" spans="1:14" ht="50.25" customHeight="1" x14ac:dyDescent="0.25">
      <c r="A75" s="59"/>
      <c r="B75" s="60">
        <v>69</v>
      </c>
      <c r="C75" s="66" t="s">
        <v>75</v>
      </c>
      <c r="D75" s="67">
        <v>2</v>
      </c>
      <c r="E75" s="68" t="s">
        <v>8</v>
      </c>
      <c r="F75" s="69" t="s">
        <v>154</v>
      </c>
      <c r="G75" s="26">
        <f t="shared" si="6"/>
        <v>720</v>
      </c>
      <c r="H75" s="26">
        <v>360</v>
      </c>
      <c r="I75" s="30"/>
      <c r="J75" s="19">
        <f t="shared" si="7"/>
        <v>0</v>
      </c>
      <c r="K75" s="17" t="str">
        <f t="shared" si="8"/>
        <v xml:space="preserve"> </v>
      </c>
      <c r="L75" s="114"/>
      <c r="M75" s="114"/>
      <c r="N75" s="102"/>
    </row>
    <row r="76" spans="1:14" ht="53.25" customHeight="1" x14ac:dyDescent="0.25">
      <c r="A76" s="59"/>
      <c r="B76" s="65">
        <v>70</v>
      </c>
      <c r="C76" s="70" t="s">
        <v>11</v>
      </c>
      <c r="D76" s="62">
        <v>120</v>
      </c>
      <c r="E76" s="71" t="s">
        <v>8</v>
      </c>
      <c r="F76" s="72" t="s">
        <v>106</v>
      </c>
      <c r="G76" s="7">
        <f t="shared" si="6"/>
        <v>2400</v>
      </c>
      <c r="H76" s="7">
        <v>20</v>
      </c>
      <c r="I76" s="29"/>
      <c r="J76" s="19">
        <f t="shared" si="7"/>
        <v>0</v>
      </c>
      <c r="K76" s="17" t="str">
        <f t="shared" si="8"/>
        <v xml:space="preserve"> </v>
      </c>
      <c r="L76" s="114"/>
      <c r="M76" s="114"/>
      <c r="N76" s="102"/>
    </row>
    <row r="77" spans="1:14" ht="63.75" customHeight="1" x14ac:dyDescent="0.25">
      <c r="A77" s="59"/>
      <c r="B77" s="60">
        <v>71</v>
      </c>
      <c r="C77" s="66" t="s">
        <v>76</v>
      </c>
      <c r="D77" s="67">
        <v>40</v>
      </c>
      <c r="E77" s="68" t="s">
        <v>8</v>
      </c>
      <c r="F77" s="69" t="s">
        <v>155</v>
      </c>
      <c r="G77" s="26">
        <f t="shared" si="6"/>
        <v>1200</v>
      </c>
      <c r="H77" s="26">
        <v>30</v>
      </c>
      <c r="I77" s="30"/>
      <c r="J77" s="19">
        <f t="shared" si="7"/>
        <v>0</v>
      </c>
      <c r="K77" s="17" t="str">
        <f t="shared" si="8"/>
        <v xml:space="preserve"> </v>
      </c>
      <c r="L77" s="114"/>
      <c r="M77" s="114"/>
      <c r="N77" s="102"/>
    </row>
    <row r="78" spans="1:14" ht="52.5" customHeight="1" x14ac:dyDescent="0.25">
      <c r="A78" s="59"/>
      <c r="B78" s="60">
        <v>72</v>
      </c>
      <c r="C78" s="70" t="s">
        <v>16</v>
      </c>
      <c r="D78" s="62">
        <v>40</v>
      </c>
      <c r="E78" s="71" t="s">
        <v>8</v>
      </c>
      <c r="F78" s="72" t="s">
        <v>112</v>
      </c>
      <c r="G78" s="7">
        <f t="shared" si="6"/>
        <v>1280</v>
      </c>
      <c r="H78" s="7">
        <v>32</v>
      </c>
      <c r="I78" s="29"/>
      <c r="J78" s="19">
        <f t="shared" si="7"/>
        <v>0</v>
      </c>
      <c r="K78" s="17" t="str">
        <f t="shared" si="8"/>
        <v xml:space="preserve"> </v>
      </c>
      <c r="L78" s="114"/>
      <c r="M78" s="114"/>
      <c r="N78" s="102"/>
    </row>
    <row r="79" spans="1:14" ht="60" customHeight="1" x14ac:dyDescent="0.25">
      <c r="A79" s="59"/>
      <c r="B79" s="65">
        <v>73</v>
      </c>
      <c r="C79" s="66" t="s">
        <v>17</v>
      </c>
      <c r="D79" s="67">
        <v>30</v>
      </c>
      <c r="E79" s="68" t="s">
        <v>8</v>
      </c>
      <c r="F79" s="69" t="s">
        <v>113</v>
      </c>
      <c r="G79" s="26">
        <f t="shared" si="6"/>
        <v>1050</v>
      </c>
      <c r="H79" s="26">
        <v>35</v>
      </c>
      <c r="I79" s="30"/>
      <c r="J79" s="19">
        <f t="shared" si="7"/>
        <v>0</v>
      </c>
      <c r="K79" s="17" t="str">
        <f t="shared" si="8"/>
        <v xml:space="preserve"> </v>
      </c>
      <c r="L79" s="114"/>
      <c r="M79" s="114"/>
      <c r="N79" s="102"/>
    </row>
    <row r="80" spans="1:14" ht="55.5" customHeight="1" x14ac:dyDescent="0.25">
      <c r="A80" s="59"/>
      <c r="B80" s="60">
        <v>74</v>
      </c>
      <c r="C80" s="70" t="s">
        <v>17</v>
      </c>
      <c r="D80" s="62">
        <v>30</v>
      </c>
      <c r="E80" s="71" t="s">
        <v>8</v>
      </c>
      <c r="F80" s="72" t="s">
        <v>156</v>
      </c>
      <c r="G80" s="7">
        <f t="shared" si="6"/>
        <v>2460</v>
      </c>
      <c r="H80" s="7">
        <v>82</v>
      </c>
      <c r="I80" s="29"/>
      <c r="J80" s="19">
        <f t="shared" si="7"/>
        <v>0</v>
      </c>
      <c r="K80" s="17" t="str">
        <f t="shared" si="8"/>
        <v xml:space="preserve"> </v>
      </c>
      <c r="L80" s="114"/>
      <c r="M80" s="114"/>
      <c r="N80" s="102"/>
    </row>
    <row r="81" spans="1:14" ht="40.5" customHeight="1" x14ac:dyDescent="0.25">
      <c r="A81" s="59"/>
      <c r="B81" s="60">
        <v>75</v>
      </c>
      <c r="C81" s="66" t="s">
        <v>20</v>
      </c>
      <c r="D81" s="67">
        <v>40</v>
      </c>
      <c r="E81" s="68" t="s">
        <v>8</v>
      </c>
      <c r="F81" s="69" t="s">
        <v>157</v>
      </c>
      <c r="G81" s="26">
        <f t="shared" si="6"/>
        <v>880</v>
      </c>
      <c r="H81" s="26">
        <v>22</v>
      </c>
      <c r="I81" s="30"/>
      <c r="J81" s="19">
        <f t="shared" si="7"/>
        <v>0</v>
      </c>
      <c r="K81" s="17" t="str">
        <f t="shared" si="8"/>
        <v xml:space="preserve"> </v>
      </c>
      <c r="L81" s="114"/>
      <c r="M81" s="114"/>
      <c r="N81" s="102"/>
    </row>
    <row r="82" spans="1:14" ht="37.5" customHeight="1" x14ac:dyDescent="0.25">
      <c r="A82" s="59"/>
      <c r="B82" s="65">
        <v>76</v>
      </c>
      <c r="C82" s="70" t="s">
        <v>22</v>
      </c>
      <c r="D82" s="62">
        <v>20</v>
      </c>
      <c r="E82" s="71" t="s">
        <v>8</v>
      </c>
      <c r="F82" s="72" t="s">
        <v>96</v>
      </c>
      <c r="G82" s="7">
        <f t="shared" si="6"/>
        <v>400</v>
      </c>
      <c r="H82" s="7">
        <v>20</v>
      </c>
      <c r="I82" s="29"/>
      <c r="J82" s="19">
        <f t="shared" si="7"/>
        <v>0</v>
      </c>
      <c r="K82" s="17" t="str">
        <f t="shared" si="8"/>
        <v xml:space="preserve"> </v>
      </c>
      <c r="L82" s="114"/>
      <c r="M82" s="114"/>
      <c r="N82" s="102"/>
    </row>
    <row r="83" spans="1:14" ht="51.75" customHeight="1" x14ac:dyDescent="0.25">
      <c r="A83" s="59"/>
      <c r="B83" s="60">
        <v>77</v>
      </c>
      <c r="C83" s="66" t="s">
        <v>27</v>
      </c>
      <c r="D83" s="67">
        <v>60</v>
      </c>
      <c r="E83" s="68" t="s">
        <v>8</v>
      </c>
      <c r="F83" s="69" t="s">
        <v>158</v>
      </c>
      <c r="G83" s="26">
        <f t="shared" si="6"/>
        <v>900</v>
      </c>
      <c r="H83" s="26">
        <v>15</v>
      </c>
      <c r="I83" s="30"/>
      <c r="J83" s="19">
        <f t="shared" si="7"/>
        <v>0</v>
      </c>
      <c r="K83" s="17" t="str">
        <f t="shared" si="8"/>
        <v xml:space="preserve"> </v>
      </c>
      <c r="L83" s="114"/>
      <c r="M83" s="114"/>
      <c r="N83" s="102"/>
    </row>
    <row r="84" spans="1:14" ht="39" customHeight="1" x14ac:dyDescent="0.25">
      <c r="A84" s="59"/>
      <c r="B84" s="60">
        <v>78</v>
      </c>
      <c r="C84" s="70" t="s">
        <v>28</v>
      </c>
      <c r="D84" s="62">
        <v>60</v>
      </c>
      <c r="E84" s="71" t="s">
        <v>8</v>
      </c>
      <c r="F84" s="72" t="s">
        <v>159</v>
      </c>
      <c r="G84" s="7">
        <f t="shared" si="6"/>
        <v>1920</v>
      </c>
      <c r="H84" s="7">
        <v>32</v>
      </c>
      <c r="I84" s="29"/>
      <c r="J84" s="19">
        <f t="shared" si="7"/>
        <v>0</v>
      </c>
      <c r="K84" s="17" t="str">
        <f t="shared" si="8"/>
        <v xml:space="preserve"> </v>
      </c>
      <c r="L84" s="114"/>
      <c r="M84" s="114"/>
      <c r="N84" s="102"/>
    </row>
    <row r="85" spans="1:14" ht="32.25" customHeight="1" x14ac:dyDescent="0.25">
      <c r="A85" s="59"/>
      <c r="B85" s="65">
        <v>79</v>
      </c>
      <c r="C85" s="70" t="s">
        <v>77</v>
      </c>
      <c r="D85" s="62">
        <v>10</v>
      </c>
      <c r="E85" s="71" t="s">
        <v>18</v>
      </c>
      <c r="F85" s="72" t="s">
        <v>160</v>
      </c>
      <c r="G85" s="7">
        <f t="shared" si="6"/>
        <v>700</v>
      </c>
      <c r="H85" s="7">
        <v>70</v>
      </c>
      <c r="I85" s="29"/>
      <c r="J85" s="19">
        <f t="shared" si="7"/>
        <v>0</v>
      </c>
      <c r="K85" s="17" t="str">
        <f t="shared" si="8"/>
        <v xml:space="preserve"> </v>
      </c>
      <c r="L85" s="114"/>
      <c r="M85" s="114"/>
      <c r="N85" s="102"/>
    </row>
    <row r="86" spans="1:14" ht="33.75" customHeight="1" x14ac:dyDescent="0.25">
      <c r="A86" s="59"/>
      <c r="B86" s="60">
        <v>80</v>
      </c>
      <c r="C86" s="66" t="s">
        <v>78</v>
      </c>
      <c r="D86" s="67">
        <v>100</v>
      </c>
      <c r="E86" s="68" t="s">
        <v>18</v>
      </c>
      <c r="F86" s="69" t="s">
        <v>161</v>
      </c>
      <c r="G86" s="26">
        <f t="shared" si="6"/>
        <v>1900</v>
      </c>
      <c r="H86" s="26">
        <v>19</v>
      </c>
      <c r="I86" s="30"/>
      <c r="J86" s="19">
        <f t="shared" si="7"/>
        <v>0</v>
      </c>
      <c r="K86" s="17" t="str">
        <f t="shared" si="8"/>
        <v xml:space="preserve"> </v>
      </c>
      <c r="L86" s="114"/>
      <c r="M86" s="114"/>
      <c r="N86" s="102"/>
    </row>
    <row r="87" spans="1:14" ht="48" customHeight="1" x14ac:dyDescent="0.25">
      <c r="A87" s="59"/>
      <c r="B87" s="60">
        <v>81</v>
      </c>
      <c r="C87" s="70" t="s">
        <v>41</v>
      </c>
      <c r="D87" s="62">
        <v>80</v>
      </c>
      <c r="E87" s="71" t="s">
        <v>40</v>
      </c>
      <c r="F87" s="72" t="s">
        <v>162</v>
      </c>
      <c r="G87" s="7">
        <f t="shared" si="6"/>
        <v>1480</v>
      </c>
      <c r="H87" s="7">
        <v>18.5</v>
      </c>
      <c r="I87" s="29"/>
      <c r="J87" s="19">
        <f t="shared" si="7"/>
        <v>0</v>
      </c>
      <c r="K87" s="17" t="str">
        <f t="shared" si="8"/>
        <v xml:space="preserve"> </v>
      </c>
      <c r="L87" s="114"/>
      <c r="M87" s="114"/>
      <c r="N87" s="102"/>
    </row>
    <row r="88" spans="1:14" ht="36" customHeight="1" x14ac:dyDescent="0.25">
      <c r="A88" s="59"/>
      <c r="B88" s="65">
        <v>82</v>
      </c>
      <c r="C88" s="70" t="s">
        <v>79</v>
      </c>
      <c r="D88" s="62">
        <v>2</v>
      </c>
      <c r="E88" s="71" t="s">
        <v>40</v>
      </c>
      <c r="F88" s="72" t="s">
        <v>163</v>
      </c>
      <c r="G88" s="7">
        <f t="shared" si="6"/>
        <v>170</v>
      </c>
      <c r="H88" s="7">
        <v>85</v>
      </c>
      <c r="I88" s="29"/>
      <c r="J88" s="19">
        <f t="shared" si="7"/>
        <v>0</v>
      </c>
      <c r="K88" s="17" t="str">
        <f t="shared" si="8"/>
        <v xml:space="preserve"> </v>
      </c>
      <c r="L88" s="114"/>
      <c r="M88" s="114"/>
      <c r="N88" s="102"/>
    </row>
    <row r="89" spans="1:14" ht="29.25" customHeight="1" x14ac:dyDescent="0.25">
      <c r="A89" s="59"/>
      <c r="B89" s="60">
        <v>83</v>
      </c>
      <c r="C89" s="66" t="s">
        <v>52</v>
      </c>
      <c r="D89" s="67">
        <v>50</v>
      </c>
      <c r="E89" s="68" t="s">
        <v>8</v>
      </c>
      <c r="F89" s="69" t="s">
        <v>164</v>
      </c>
      <c r="G89" s="26">
        <f t="shared" si="6"/>
        <v>675</v>
      </c>
      <c r="H89" s="26">
        <v>13.5</v>
      </c>
      <c r="I89" s="30"/>
      <c r="J89" s="19">
        <f t="shared" si="7"/>
        <v>0</v>
      </c>
      <c r="K89" s="17" t="str">
        <f t="shared" si="8"/>
        <v xml:space="preserve"> </v>
      </c>
      <c r="L89" s="114"/>
      <c r="M89" s="114"/>
      <c r="N89" s="102"/>
    </row>
    <row r="90" spans="1:14" ht="33.75" customHeight="1" x14ac:dyDescent="0.25">
      <c r="A90" s="59"/>
      <c r="B90" s="60">
        <v>84</v>
      </c>
      <c r="C90" s="70" t="s">
        <v>53</v>
      </c>
      <c r="D90" s="62">
        <v>50</v>
      </c>
      <c r="E90" s="71" t="s">
        <v>8</v>
      </c>
      <c r="F90" s="72" t="s">
        <v>80</v>
      </c>
      <c r="G90" s="7">
        <f t="shared" si="6"/>
        <v>200</v>
      </c>
      <c r="H90" s="7">
        <v>4</v>
      </c>
      <c r="I90" s="29"/>
      <c r="J90" s="19">
        <f t="shared" si="7"/>
        <v>0</v>
      </c>
      <c r="K90" s="17" t="str">
        <f t="shared" si="8"/>
        <v xml:space="preserve"> </v>
      </c>
      <c r="L90" s="114"/>
      <c r="M90" s="114"/>
      <c r="N90" s="102"/>
    </row>
    <row r="91" spans="1:14" ht="33.75" customHeight="1" x14ac:dyDescent="0.25">
      <c r="A91" s="59"/>
      <c r="B91" s="65">
        <v>85</v>
      </c>
      <c r="C91" s="70" t="s">
        <v>53</v>
      </c>
      <c r="D91" s="62">
        <v>30</v>
      </c>
      <c r="E91" s="71" t="s">
        <v>8</v>
      </c>
      <c r="F91" s="72" t="s">
        <v>56</v>
      </c>
      <c r="G91" s="7">
        <f t="shared" si="6"/>
        <v>360</v>
      </c>
      <c r="H91" s="7">
        <v>12</v>
      </c>
      <c r="I91" s="29"/>
      <c r="J91" s="19">
        <f t="shared" si="7"/>
        <v>0</v>
      </c>
      <c r="K91" s="17" t="str">
        <f t="shared" si="8"/>
        <v xml:space="preserve"> </v>
      </c>
      <c r="L91" s="114"/>
      <c r="M91" s="114"/>
      <c r="N91" s="102"/>
    </row>
    <row r="92" spans="1:14" ht="30.75" customHeight="1" thickBot="1" x14ac:dyDescent="0.3">
      <c r="A92" s="59"/>
      <c r="B92" s="79">
        <v>86</v>
      </c>
      <c r="C92" s="80" t="s">
        <v>81</v>
      </c>
      <c r="D92" s="81">
        <v>20</v>
      </c>
      <c r="E92" s="82" t="s">
        <v>8</v>
      </c>
      <c r="F92" s="83" t="s">
        <v>165</v>
      </c>
      <c r="G92" s="27">
        <f t="shared" si="6"/>
        <v>600</v>
      </c>
      <c r="H92" s="27">
        <v>30</v>
      </c>
      <c r="I92" s="31"/>
      <c r="J92" s="43">
        <f t="shared" si="7"/>
        <v>0</v>
      </c>
      <c r="K92" s="33" t="str">
        <f t="shared" si="8"/>
        <v xml:space="preserve"> </v>
      </c>
      <c r="L92" s="115"/>
      <c r="M92" s="115"/>
      <c r="N92" s="103"/>
    </row>
    <row r="93" spans="1:14" ht="13.5" customHeight="1" thickTop="1" thickBot="1" x14ac:dyDescent="0.3">
      <c r="A93" s="46"/>
      <c r="B93" s="46"/>
      <c r="C93" s="84"/>
      <c r="D93" s="46"/>
      <c r="E93" s="46"/>
      <c r="F93" s="85"/>
      <c r="G93" s="46"/>
      <c r="H93" s="46"/>
      <c r="I93" s="46"/>
      <c r="J93" s="46"/>
      <c r="K93" s="46"/>
      <c r="L93" s="46"/>
      <c r="M93" s="46"/>
      <c r="N93" s="46"/>
    </row>
    <row r="94" spans="1:14" ht="60.75" customHeight="1" thickTop="1" thickBot="1" x14ac:dyDescent="0.3">
      <c r="A94" s="86"/>
      <c r="B94" s="105" t="s">
        <v>66</v>
      </c>
      <c r="C94" s="105"/>
      <c r="D94" s="105"/>
      <c r="E94" s="105"/>
      <c r="F94" s="105"/>
      <c r="G94" s="8"/>
      <c r="H94" s="24" t="s">
        <v>58</v>
      </c>
      <c r="I94" s="107" t="s">
        <v>59</v>
      </c>
      <c r="J94" s="108"/>
      <c r="K94" s="109"/>
      <c r="L94" s="12"/>
      <c r="M94" s="87"/>
      <c r="N94" s="87"/>
    </row>
    <row r="95" spans="1:14" ht="33" customHeight="1" thickTop="1" thickBot="1" x14ac:dyDescent="0.3">
      <c r="A95" s="86"/>
      <c r="B95" s="106" t="s">
        <v>68</v>
      </c>
      <c r="C95" s="106"/>
      <c r="D95" s="106"/>
      <c r="E95" s="106"/>
      <c r="F95" s="106"/>
      <c r="G95" s="10"/>
      <c r="H95" s="23">
        <f>SUM(G7:G92)</f>
        <v>108582</v>
      </c>
      <c r="I95" s="110">
        <f>SUM(J7:J92)</f>
        <v>0</v>
      </c>
      <c r="J95" s="111"/>
      <c r="K95" s="112"/>
      <c r="L95" s="88"/>
      <c r="M95" s="9"/>
      <c r="N95" s="9"/>
    </row>
    <row r="96" spans="1:14" ht="19.899999999999999" customHeight="1" thickTop="1" x14ac:dyDescent="0.25">
      <c r="A96" s="86"/>
      <c r="G96" s="89"/>
      <c r="H96" s="12"/>
      <c r="I96" s="12"/>
      <c r="J96" s="12"/>
      <c r="K96" s="90"/>
      <c r="M96" s="11"/>
      <c r="N96" s="11"/>
    </row>
    <row r="97" spans="3:14" x14ac:dyDescent="0.25">
      <c r="C97" s="15"/>
      <c r="D97" s="1"/>
      <c r="E97" s="1"/>
      <c r="F97" s="91"/>
      <c r="G97" s="1"/>
      <c r="L97" s="1"/>
      <c r="N97" s="1"/>
    </row>
    <row r="98" spans="3:14" x14ac:dyDescent="0.25">
      <c r="C98" s="15"/>
      <c r="D98" s="1"/>
      <c r="E98" s="1"/>
      <c r="F98" s="91"/>
      <c r="G98" s="1"/>
      <c r="L98" s="1"/>
      <c r="N98" s="1"/>
    </row>
    <row r="99" spans="3:14" x14ac:dyDescent="0.25">
      <c r="C99" s="15"/>
      <c r="D99" s="1"/>
      <c r="E99" s="1"/>
      <c r="F99" s="91"/>
      <c r="G99" s="1"/>
      <c r="L99" s="1"/>
      <c r="N99" s="1"/>
    </row>
    <row r="100" spans="3:14" x14ac:dyDescent="0.25">
      <c r="C100" s="15"/>
      <c r="D100" s="1"/>
      <c r="E100" s="1"/>
      <c r="F100" s="91"/>
      <c r="G100" s="1"/>
      <c r="L100" s="1"/>
      <c r="N100" s="1"/>
    </row>
    <row r="101" spans="3:14" x14ac:dyDescent="0.25">
      <c r="C101" s="15"/>
      <c r="D101" s="1"/>
      <c r="E101" s="1"/>
      <c r="F101" s="91"/>
      <c r="G101" s="1"/>
      <c r="L101" s="1"/>
      <c r="N101" s="1"/>
    </row>
    <row r="102" spans="3:14" x14ac:dyDescent="0.25">
      <c r="C102" s="15"/>
      <c r="D102" s="1"/>
      <c r="E102" s="1"/>
      <c r="F102" s="91"/>
      <c r="G102" s="1"/>
      <c r="L102" s="1"/>
      <c r="N102" s="1"/>
    </row>
    <row r="103" spans="3:14" x14ac:dyDescent="0.25">
      <c r="C103" s="15"/>
      <c r="D103" s="1"/>
      <c r="E103" s="1"/>
      <c r="F103" s="91"/>
      <c r="G103" s="1"/>
      <c r="L103" s="1"/>
      <c r="N103" s="1"/>
    </row>
    <row r="104" spans="3:14" x14ac:dyDescent="0.25">
      <c r="C104" s="15"/>
      <c r="D104" s="1"/>
      <c r="E104" s="1"/>
      <c r="F104" s="91"/>
      <c r="G104" s="1"/>
      <c r="L104" s="1"/>
      <c r="N104" s="1"/>
    </row>
    <row r="105" spans="3:14" x14ac:dyDescent="0.25">
      <c r="C105" s="15"/>
      <c r="D105" s="1"/>
      <c r="E105" s="1"/>
      <c r="F105" s="91"/>
      <c r="G105" s="1"/>
      <c r="L105" s="1"/>
      <c r="N105" s="1"/>
    </row>
    <row r="106" spans="3:14" x14ac:dyDescent="0.25">
      <c r="C106" s="15"/>
      <c r="D106" s="1"/>
      <c r="E106" s="1"/>
      <c r="F106" s="91"/>
      <c r="G106" s="1"/>
      <c r="L106" s="1"/>
      <c r="N106" s="1"/>
    </row>
    <row r="107" spans="3:14" x14ac:dyDescent="0.25">
      <c r="C107" s="15"/>
      <c r="D107" s="1"/>
      <c r="E107" s="1"/>
      <c r="F107" s="91"/>
      <c r="G107" s="1"/>
      <c r="L107" s="1"/>
      <c r="N107" s="1"/>
    </row>
    <row r="108" spans="3:14" x14ac:dyDescent="0.25">
      <c r="C108" s="15"/>
      <c r="D108" s="1"/>
      <c r="E108" s="1"/>
      <c r="F108" s="91"/>
      <c r="G108" s="1"/>
      <c r="L108" s="1"/>
      <c r="N108" s="1"/>
    </row>
    <row r="109" spans="3:14" x14ac:dyDescent="0.25">
      <c r="C109" s="15"/>
      <c r="D109" s="1"/>
      <c r="E109" s="1"/>
      <c r="F109" s="91"/>
      <c r="G109" s="1"/>
      <c r="L109" s="1"/>
      <c r="N109" s="1"/>
    </row>
    <row r="110" spans="3:14" x14ac:dyDescent="0.25">
      <c r="C110" s="15"/>
      <c r="D110" s="1"/>
      <c r="E110" s="1"/>
      <c r="F110" s="91"/>
      <c r="G110" s="1"/>
      <c r="L110" s="1"/>
      <c r="N110" s="1"/>
    </row>
    <row r="111" spans="3:14" x14ac:dyDescent="0.25">
      <c r="C111" s="15"/>
      <c r="D111" s="1"/>
      <c r="E111" s="1"/>
      <c r="F111" s="91"/>
      <c r="G111" s="1"/>
      <c r="L111" s="1"/>
      <c r="N111" s="1"/>
    </row>
    <row r="112" spans="3:14" x14ac:dyDescent="0.25">
      <c r="C112" s="15"/>
      <c r="D112" s="1"/>
      <c r="E112" s="1"/>
      <c r="F112" s="91"/>
      <c r="G112" s="1"/>
      <c r="L112" s="1"/>
      <c r="N112" s="1"/>
    </row>
    <row r="113" spans="3:14" x14ac:dyDescent="0.25">
      <c r="C113" s="15"/>
      <c r="D113" s="1"/>
      <c r="E113" s="1"/>
      <c r="F113" s="91"/>
      <c r="G113" s="1"/>
      <c r="L113" s="1"/>
      <c r="N113" s="1"/>
    </row>
    <row r="114" spans="3:14" x14ac:dyDescent="0.25">
      <c r="C114" s="15"/>
      <c r="D114" s="1"/>
      <c r="E114" s="1"/>
      <c r="F114" s="91"/>
      <c r="G114" s="1"/>
      <c r="L114" s="1"/>
      <c r="N114" s="1"/>
    </row>
    <row r="115" spans="3:14" x14ac:dyDescent="0.25">
      <c r="C115" s="15"/>
      <c r="D115" s="1"/>
      <c r="E115" s="1"/>
      <c r="F115" s="91"/>
      <c r="G115" s="1"/>
      <c r="L115" s="1"/>
      <c r="N115" s="1"/>
    </row>
    <row r="116" spans="3:14" x14ac:dyDescent="0.25">
      <c r="C116" s="15"/>
      <c r="D116" s="1"/>
      <c r="E116" s="1"/>
      <c r="F116" s="91"/>
      <c r="G116" s="1"/>
      <c r="L116" s="1"/>
      <c r="N116" s="1"/>
    </row>
    <row r="117" spans="3:14" x14ac:dyDescent="0.25">
      <c r="C117" s="15"/>
      <c r="D117" s="1"/>
      <c r="E117" s="1"/>
      <c r="F117" s="91"/>
      <c r="G117" s="1"/>
      <c r="L117" s="1"/>
      <c r="N117" s="1"/>
    </row>
    <row r="118" spans="3:14" x14ac:dyDescent="0.25">
      <c r="C118" s="15"/>
      <c r="D118" s="1"/>
      <c r="E118" s="1"/>
      <c r="F118" s="91"/>
      <c r="G118" s="1"/>
      <c r="L118" s="1"/>
      <c r="N118" s="1"/>
    </row>
    <row r="119" spans="3:14" x14ac:dyDescent="0.25">
      <c r="C119" s="15"/>
      <c r="D119" s="1"/>
      <c r="E119" s="1"/>
      <c r="F119" s="91"/>
      <c r="G119" s="1"/>
      <c r="L119" s="1"/>
      <c r="N119" s="1"/>
    </row>
    <row r="120" spans="3:14" x14ac:dyDescent="0.25">
      <c r="C120" s="15"/>
      <c r="D120" s="1"/>
      <c r="E120" s="1"/>
      <c r="F120" s="91"/>
      <c r="G120" s="1"/>
      <c r="L120" s="1"/>
      <c r="N120" s="1"/>
    </row>
    <row r="121" spans="3:14" x14ac:dyDescent="0.25">
      <c r="C121" s="15"/>
      <c r="D121" s="1"/>
      <c r="E121" s="1"/>
      <c r="F121" s="91"/>
      <c r="G121" s="1"/>
      <c r="L121" s="1"/>
      <c r="N121" s="1"/>
    </row>
    <row r="122" spans="3:14" x14ac:dyDescent="0.25">
      <c r="C122" s="15"/>
      <c r="D122" s="1"/>
      <c r="E122" s="1"/>
      <c r="F122" s="91"/>
      <c r="G122" s="1"/>
      <c r="L122" s="1"/>
      <c r="N122" s="1"/>
    </row>
    <row r="123" spans="3:14" x14ac:dyDescent="0.25">
      <c r="C123" s="15"/>
      <c r="D123" s="1"/>
      <c r="E123" s="1"/>
      <c r="F123" s="91"/>
      <c r="G123" s="1"/>
      <c r="L123" s="1"/>
      <c r="N123" s="1"/>
    </row>
    <row r="124" spans="3:14" x14ac:dyDescent="0.25">
      <c r="C124" s="15"/>
      <c r="D124" s="1"/>
      <c r="E124" s="1"/>
      <c r="F124" s="91"/>
      <c r="G124" s="1"/>
      <c r="L124" s="1"/>
      <c r="N124" s="1"/>
    </row>
    <row r="125" spans="3:14" x14ac:dyDescent="0.25">
      <c r="C125" s="15"/>
      <c r="D125" s="1"/>
      <c r="E125" s="1"/>
      <c r="F125" s="91"/>
      <c r="G125" s="1"/>
      <c r="L125" s="1"/>
      <c r="N125" s="1"/>
    </row>
    <row r="126" spans="3:14" x14ac:dyDescent="0.25">
      <c r="C126" s="15"/>
      <c r="D126" s="1"/>
      <c r="E126" s="1"/>
      <c r="F126" s="91"/>
      <c r="G126" s="1"/>
      <c r="L126" s="1"/>
      <c r="N126" s="1"/>
    </row>
    <row r="127" spans="3:14" x14ac:dyDescent="0.25">
      <c r="C127" s="15"/>
      <c r="D127" s="1"/>
      <c r="E127" s="1"/>
      <c r="F127" s="91"/>
      <c r="G127" s="1"/>
      <c r="L127" s="1"/>
      <c r="N127" s="1"/>
    </row>
    <row r="128" spans="3:14" x14ac:dyDescent="0.25">
      <c r="C128" s="15"/>
      <c r="D128" s="1"/>
      <c r="E128" s="1"/>
      <c r="F128" s="91"/>
      <c r="G128" s="1"/>
      <c r="L128" s="1"/>
      <c r="N128" s="1"/>
    </row>
    <row r="129" spans="3:14" x14ac:dyDescent="0.25">
      <c r="C129" s="15"/>
      <c r="D129" s="1"/>
      <c r="E129" s="1"/>
      <c r="F129" s="91"/>
      <c r="G129" s="1"/>
      <c r="L129" s="1"/>
      <c r="N129" s="1"/>
    </row>
    <row r="130" spans="3:14" x14ac:dyDescent="0.25">
      <c r="C130" s="15"/>
      <c r="D130" s="1"/>
      <c r="E130" s="1"/>
      <c r="F130" s="91"/>
      <c r="G130" s="1"/>
      <c r="L130" s="1"/>
      <c r="N130" s="1"/>
    </row>
    <row r="131" spans="3:14" x14ac:dyDescent="0.25">
      <c r="C131" s="15"/>
      <c r="D131" s="1"/>
      <c r="E131" s="1"/>
      <c r="F131" s="91"/>
      <c r="G131" s="1"/>
      <c r="L131" s="1"/>
      <c r="N131" s="1"/>
    </row>
    <row r="132" spans="3:14" x14ac:dyDescent="0.25">
      <c r="C132" s="15"/>
      <c r="D132" s="1"/>
      <c r="E132" s="1"/>
      <c r="F132" s="91"/>
      <c r="G132" s="1"/>
      <c r="L132" s="1"/>
      <c r="N132" s="1"/>
    </row>
    <row r="133" spans="3:14" x14ac:dyDescent="0.25">
      <c r="C133" s="15"/>
      <c r="D133" s="1"/>
      <c r="E133" s="1"/>
      <c r="F133" s="91"/>
      <c r="G133" s="1"/>
      <c r="L133" s="1"/>
      <c r="N133" s="1"/>
    </row>
    <row r="134" spans="3:14" x14ac:dyDescent="0.25">
      <c r="C134" s="15"/>
      <c r="D134" s="1"/>
      <c r="E134" s="1"/>
      <c r="F134" s="91"/>
      <c r="G134" s="1"/>
      <c r="L134" s="1"/>
      <c r="N134" s="1"/>
    </row>
    <row r="135" spans="3:14" x14ac:dyDescent="0.25">
      <c r="C135" s="15"/>
      <c r="D135" s="1"/>
      <c r="E135" s="1"/>
      <c r="F135" s="91"/>
      <c r="G135" s="1"/>
      <c r="L135" s="1"/>
      <c r="N135" s="1"/>
    </row>
    <row r="136" spans="3:14" x14ac:dyDescent="0.25">
      <c r="C136" s="15"/>
      <c r="D136" s="1"/>
      <c r="E136" s="1"/>
      <c r="F136" s="91"/>
      <c r="G136" s="1"/>
      <c r="L136" s="1"/>
      <c r="N136" s="1"/>
    </row>
    <row r="137" spans="3:14" x14ac:dyDescent="0.25">
      <c r="C137" s="15"/>
      <c r="D137" s="1"/>
      <c r="E137" s="1"/>
      <c r="F137" s="91"/>
      <c r="G137" s="1"/>
      <c r="L137" s="1"/>
      <c r="N137" s="1"/>
    </row>
    <row r="138" spans="3:14" x14ac:dyDescent="0.25">
      <c r="C138" s="15"/>
      <c r="D138" s="1"/>
      <c r="E138" s="1"/>
      <c r="F138" s="91"/>
      <c r="G138" s="1"/>
      <c r="L138" s="1"/>
      <c r="N138" s="1"/>
    </row>
    <row r="139" spans="3:14" x14ac:dyDescent="0.25">
      <c r="C139" s="15"/>
      <c r="D139" s="1"/>
      <c r="E139" s="1"/>
      <c r="F139" s="91"/>
      <c r="G139" s="1"/>
      <c r="L139" s="1"/>
      <c r="N139" s="1"/>
    </row>
    <row r="140" spans="3:14" x14ac:dyDescent="0.25">
      <c r="C140" s="15"/>
      <c r="D140" s="1"/>
      <c r="E140" s="1"/>
      <c r="F140" s="91"/>
      <c r="G140" s="1"/>
      <c r="L140" s="1"/>
      <c r="N140" s="1"/>
    </row>
    <row r="141" spans="3:14" x14ac:dyDescent="0.25">
      <c r="C141" s="15"/>
      <c r="D141" s="1"/>
      <c r="E141" s="1"/>
      <c r="F141" s="91"/>
      <c r="G141" s="1"/>
      <c r="L141" s="1"/>
      <c r="N141" s="1"/>
    </row>
    <row r="142" spans="3:14" x14ac:dyDescent="0.25">
      <c r="C142" s="15"/>
      <c r="D142" s="1"/>
      <c r="E142" s="1"/>
      <c r="F142" s="91"/>
      <c r="G142" s="1"/>
      <c r="L142" s="1"/>
      <c r="N142" s="1"/>
    </row>
    <row r="143" spans="3:14" x14ac:dyDescent="0.25">
      <c r="C143" s="15"/>
      <c r="D143" s="1"/>
      <c r="E143" s="1"/>
      <c r="F143" s="91"/>
      <c r="G143" s="1"/>
      <c r="L143" s="1"/>
      <c r="N143" s="1"/>
    </row>
    <row r="144" spans="3:14" x14ac:dyDescent="0.25">
      <c r="C144" s="15"/>
      <c r="D144" s="1"/>
      <c r="E144" s="1"/>
      <c r="F144" s="91"/>
      <c r="G144" s="1"/>
      <c r="L144" s="1"/>
      <c r="N144" s="1"/>
    </row>
    <row r="145" spans="3:14" x14ac:dyDescent="0.25">
      <c r="C145" s="15"/>
      <c r="D145" s="1"/>
      <c r="E145" s="1"/>
      <c r="F145" s="91"/>
      <c r="G145" s="1"/>
      <c r="L145" s="1"/>
      <c r="N145" s="1"/>
    </row>
    <row r="146" spans="3:14" x14ac:dyDescent="0.25">
      <c r="C146" s="15"/>
      <c r="D146" s="1"/>
      <c r="E146" s="1"/>
      <c r="F146" s="91"/>
      <c r="G146" s="1"/>
      <c r="L146" s="1"/>
      <c r="N146" s="1"/>
    </row>
    <row r="147" spans="3:14" x14ac:dyDescent="0.25">
      <c r="C147" s="15"/>
      <c r="D147" s="1"/>
      <c r="E147" s="1"/>
      <c r="F147" s="91"/>
      <c r="G147" s="1"/>
      <c r="L147" s="1"/>
      <c r="N147" s="1"/>
    </row>
    <row r="148" spans="3:14" x14ac:dyDescent="0.25">
      <c r="C148" s="15"/>
      <c r="D148" s="1"/>
      <c r="E148" s="1"/>
      <c r="F148" s="91"/>
      <c r="G148" s="1"/>
      <c r="L148" s="1"/>
      <c r="N148" s="1"/>
    </row>
    <row r="149" spans="3:14" x14ac:dyDescent="0.25">
      <c r="C149" s="15"/>
      <c r="D149" s="1"/>
      <c r="E149" s="1"/>
      <c r="F149" s="91"/>
      <c r="G149" s="1"/>
      <c r="L149" s="1"/>
      <c r="N149" s="1"/>
    </row>
    <row r="150" spans="3:14" x14ac:dyDescent="0.25">
      <c r="C150" s="15"/>
      <c r="D150" s="1"/>
      <c r="E150" s="1"/>
      <c r="F150" s="91"/>
      <c r="G150" s="1"/>
      <c r="L150" s="1"/>
      <c r="N150" s="1"/>
    </row>
    <row r="151" spans="3:14" x14ac:dyDescent="0.25">
      <c r="C151" s="15"/>
      <c r="D151" s="1"/>
      <c r="E151" s="1"/>
      <c r="F151" s="91"/>
      <c r="G151" s="1"/>
      <c r="L151" s="1"/>
      <c r="N151" s="1"/>
    </row>
    <row r="152" spans="3:14" x14ac:dyDescent="0.25">
      <c r="C152" s="15"/>
      <c r="D152" s="1"/>
      <c r="E152" s="1"/>
      <c r="F152" s="91"/>
      <c r="G152" s="1"/>
      <c r="L152" s="1"/>
      <c r="N152" s="1"/>
    </row>
    <row r="153" spans="3:14" x14ac:dyDescent="0.25">
      <c r="C153" s="15"/>
      <c r="D153" s="1"/>
      <c r="E153" s="1"/>
      <c r="F153" s="91"/>
      <c r="G153" s="1"/>
      <c r="L153" s="1"/>
      <c r="N153" s="1"/>
    </row>
    <row r="154" spans="3:14" x14ac:dyDescent="0.25">
      <c r="C154" s="15"/>
      <c r="D154" s="1"/>
      <c r="E154" s="1"/>
      <c r="F154" s="91"/>
      <c r="G154" s="1"/>
      <c r="L154" s="1"/>
      <c r="N154" s="1"/>
    </row>
    <row r="155" spans="3:14" x14ac:dyDescent="0.25">
      <c r="C155" s="15"/>
      <c r="D155" s="1"/>
      <c r="E155" s="1"/>
      <c r="F155" s="91"/>
      <c r="G155" s="1"/>
      <c r="L155" s="1"/>
      <c r="N155" s="1"/>
    </row>
    <row r="156" spans="3:14" x14ac:dyDescent="0.25">
      <c r="C156" s="15"/>
      <c r="D156" s="1"/>
      <c r="E156" s="1"/>
      <c r="F156" s="91"/>
      <c r="G156" s="1"/>
      <c r="L156" s="1"/>
      <c r="N156" s="1"/>
    </row>
    <row r="157" spans="3:14" x14ac:dyDescent="0.25">
      <c r="C157" s="15"/>
      <c r="D157" s="1"/>
      <c r="E157" s="1"/>
      <c r="F157" s="91"/>
      <c r="G157" s="1"/>
      <c r="L157" s="1"/>
      <c r="N157" s="1"/>
    </row>
    <row r="158" spans="3:14" x14ac:dyDescent="0.25">
      <c r="C158" s="15"/>
      <c r="D158" s="1"/>
      <c r="E158" s="1"/>
      <c r="F158" s="91"/>
      <c r="G158" s="1"/>
      <c r="L158" s="1"/>
      <c r="N158" s="1"/>
    </row>
    <row r="159" spans="3:14" x14ac:dyDescent="0.25">
      <c r="C159" s="15"/>
      <c r="D159" s="1"/>
      <c r="E159" s="1"/>
      <c r="F159" s="91"/>
      <c r="G159" s="1"/>
      <c r="L159" s="1"/>
      <c r="N159" s="1"/>
    </row>
    <row r="160" spans="3:14" x14ac:dyDescent="0.25">
      <c r="C160" s="15"/>
      <c r="D160" s="1"/>
      <c r="E160" s="1"/>
      <c r="F160" s="91"/>
      <c r="G160" s="1"/>
      <c r="L160" s="1"/>
      <c r="N160" s="1"/>
    </row>
    <row r="161" spans="3:14" x14ac:dyDescent="0.25">
      <c r="C161" s="15"/>
      <c r="D161" s="1"/>
      <c r="E161" s="1"/>
      <c r="F161" s="91"/>
      <c r="G161" s="1"/>
      <c r="L161" s="1"/>
      <c r="N161" s="1"/>
    </row>
    <row r="162" spans="3:14" x14ac:dyDescent="0.25">
      <c r="C162" s="15"/>
      <c r="D162" s="1"/>
      <c r="E162" s="1"/>
      <c r="F162" s="91"/>
      <c r="G162" s="1"/>
      <c r="L162" s="1"/>
      <c r="N162" s="1"/>
    </row>
    <row r="163" spans="3:14" x14ac:dyDescent="0.25">
      <c r="C163" s="15"/>
      <c r="D163" s="1"/>
      <c r="E163" s="1"/>
      <c r="F163" s="91"/>
      <c r="G163" s="1"/>
      <c r="L163" s="1"/>
      <c r="N163" s="1"/>
    </row>
    <row r="164" spans="3:14" x14ac:dyDescent="0.25">
      <c r="C164" s="15"/>
      <c r="D164" s="1"/>
      <c r="E164" s="1"/>
      <c r="F164" s="91"/>
      <c r="G164" s="1"/>
      <c r="L164" s="1"/>
      <c r="N164" s="1"/>
    </row>
    <row r="165" spans="3:14" x14ac:dyDescent="0.25">
      <c r="C165" s="15"/>
      <c r="D165" s="1"/>
      <c r="E165" s="1"/>
      <c r="F165" s="91"/>
      <c r="G165" s="1"/>
      <c r="L165" s="1"/>
      <c r="N165" s="1"/>
    </row>
    <row r="166" spans="3:14" x14ac:dyDescent="0.25">
      <c r="C166" s="15"/>
      <c r="D166" s="1"/>
      <c r="E166" s="1"/>
      <c r="F166" s="91"/>
      <c r="G166" s="1"/>
      <c r="L166" s="1"/>
      <c r="N166" s="1"/>
    </row>
    <row r="167" spans="3:14" x14ac:dyDescent="0.25">
      <c r="C167" s="15"/>
      <c r="D167" s="1"/>
      <c r="E167" s="1"/>
      <c r="F167" s="91"/>
      <c r="G167" s="1"/>
      <c r="L167" s="1"/>
      <c r="N167" s="1"/>
    </row>
    <row r="168" spans="3:14" x14ac:dyDescent="0.25">
      <c r="C168" s="15"/>
      <c r="D168" s="1"/>
      <c r="E168" s="1"/>
      <c r="F168" s="91"/>
      <c r="G168" s="1"/>
      <c r="L168" s="1"/>
      <c r="N168" s="1"/>
    </row>
    <row r="169" spans="3:14" x14ac:dyDescent="0.25">
      <c r="C169" s="15"/>
      <c r="D169" s="1"/>
      <c r="E169" s="1"/>
      <c r="F169" s="91"/>
      <c r="G169" s="1"/>
      <c r="L169" s="1"/>
      <c r="N169" s="1"/>
    </row>
    <row r="170" spans="3:14" x14ac:dyDescent="0.25">
      <c r="C170" s="15"/>
      <c r="D170" s="1"/>
      <c r="E170" s="1"/>
      <c r="F170" s="91"/>
      <c r="G170" s="1"/>
      <c r="L170" s="1"/>
      <c r="N170" s="1"/>
    </row>
    <row r="171" spans="3:14" x14ac:dyDescent="0.25">
      <c r="C171" s="15"/>
      <c r="D171" s="1"/>
      <c r="E171" s="1"/>
      <c r="F171" s="91"/>
      <c r="G171" s="1"/>
      <c r="L171" s="1"/>
      <c r="N171" s="1"/>
    </row>
    <row r="172" spans="3:14" x14ac:dyDescent="0.25">
      <c r="C172" s="15"/>
      <c r="D172" s="1"/>
      <c r="E172" s="1"/>
      <c r="F172" s="91"/>
      <c r="G172" s="1"/>
      <c r="L172" s="1"/>
      <c r="N172" s="1"/>
    </row>
    <row r="173" spans="3:14" x14ac:dyDescent="0.25">
      <c r="C173" s="15"/>
      <c r="D173" s="1"/>
      <c r="E173" s="1"/>
      <c r="F173" s="91"/>
      <c r="G173" s="1"/>
      <c r="L173" s="1"/>
      <c r="N173" s="1"/>
    </row>
    <row r="174" spans="3:14" x14ac:dyDescent="0.25">
      <c r="C174" s="15"/>
      <c r="D174" s="1"/>
      <c r="E174" s="1"/>
      <c r="F174" s="91"/>
      <c r="G174" s="1"/>
      <c r="L174" s="1"/>
      <c r="N174" s="1"/>
    </row>
    <row r="175" spans="3:14" x14ac:dyDescent="0.25">
      <c r="C175" s="15"/>
      <c r="D175" s="1"/>
      <c r="E175" s="1"/>
      <c r="F175" s="91"/>
      <c r="G175" s="1"/>
      <c r="L175" s="1"/>
      <c r="N175" s="1"/>
    </row>
    <row r="176" spans="3:14" x14ac:dyDescent="0.25">
      <c r="C176" s="15"/>
      <c r="D176" s="1"/>
      <c r="E176" s="1"/>
      <c r="F176" s="91"/>
      <c r="G176" s="1"/>
      <c r="L176" s="1"/>
      <c r="N176" s="1"/>
    </row>
    <row r="177" spans="3:14" x14ac:dyDescent="0.25">
      <c r="C177" s="15"/>
      <c r="D177" s="1"/>
      <c r="E177" s="1"/>
      <c r="F177" s="91"/>
      <c r="G177" s="1"/>
      <c r="L177" s="1"/>
      <c r="N177" s="1"/>
    </row>
  </sheetData>
  <sheetProtection password="C143" sheet="1" objects="1" scenarios="1" selectLockedCells="1"/>
  <mergeCells count="16">
    <mergeCell ref="N71:N92"/>
    <mergeCell ref="B1:F1"/>
    <mergeCell ref="B94:F94"/>
    <mergeCell ref="B95:F95"/>
    <mergeCell ref="I94:K94"/>
    <mergeCell ref="I95:K95"/>
    <mergeCell ref="N7:N70"/>
    <mergeCell ref="M7:M70"/>
    <mergeCell ref="L7:L70"/>
    <mergeCell ref="L71:L92"/>
    <mergeCell ref="M71:M92"/>
    <mergeCell ref="P2:R2"/>
    <mergeCell ref="L1:N1"/>
    <mergeCell ref="B3:C4"/>
    <mergeCell ref="D3:E4"/>
    <mergeCell ref="F3:I4"/>
  </mergeCells>
  <conditionalFormatting sqref="B7:B92">
    <cfRule type="containsBlanks" dxfId="19" priority="569">
      <formula>LEN(TRIM(B7))=0</formula>
    </cfRule>
  </conditionalFormatting>
  <conditionalFormatting sqref="B7:B92">
    <cfRule type="cellIs" dxfId="18" priority="564" operator="greaterThanOrEqual">
      <formula>1</formula>
    </cfRule>
  </conditionalFormatting>
  <conditionalFormatting sqref="K7:K92">
    <cfRule type="cellIs" dxfId="17" priority="560" operator="equal">
      <formula>"NEVYHOVUJE"</formula>
    </cfRule>
    <cfRule type="cellIs" dxfId="16" priority="561" operator="equal">
      <formula>"VYHOVUJE"</formula>
    </cfRule>
  </conditionalFormatting>
  <conditionalFormatting sqref="D7:D41 D45:D69">
    <cfRule type="containsBlanks" dxfId="15" priority="92">
      <formula>LEN(TRIM(D7))=0</formula>
    </cfRule>
  </conditionalFormatting>
  <conditionalFormatting sqref="I7:I41 I45:I69">
    <cfRule type="notContainsBlanks" dxfId="14" priority="38">
      <formula>LEN(TRIM(I7))&gt;0</formula>
    </cfRule>
    <cfRule type="containsBlanks" dxfId="13" priority="39">
      <formula>LEN(TRIM(I7))=0</formula>
    </cfRule>
  </conditionalFormatting>
  <conditionalFormatting sqref="I7:I41 I45:I69">
    <cfRule type="notContainsBlanks" dxfId="12" priority="37">
      <formula>LEN(TRIM(I7))&gt;0</formula>
    </cfRule>
  </conditionalFormatting>
  <conditionalFormatting sqref="D70">
    <cfRule type="containsBlanks" dxfId="11" priority="20">
      <formula>LEN(TRIM(D70))=0</formula>
    </cfRule>
  </conditionalFormatting>
  <conditionalFormatting sqref="I70">
    <cfRule type="notContainsBlanks" dxfId="10" priority="18">
      <formula>LEN(TRIM(I70))&gt;0</formula>
    </cfRule>
    <cfRule type="containsBlanks" dxfId="9" priority="19">
      <formula>LEN(TRIM(I70))=0</formula>
    </cfRule>
  </conditionalFormatting>
  <conditionalFormatting sqref="I70">
    <cfRule type="notContainsBlanks" dxfId="8" priority="17">
      <formula>LEN(TRIM(I70))&gt;0</formula>
    </cfRule>
  </conditionalFormatting>
  <conditionalFormatting sqref="D42:D44">
    <cfRule type="containsBlanks" dxfId="7" priority="12">
      <formula>LEN(TRIM(D42))=0</formula>
    </cfRule>
  </conditionalFormatting>
  <conditionalFormatting sqref="I42:I44">
    <cfRule type="notContainsBlanks" dxfId="6" priority="10">
      <formula>LEN(TRIM(I42))&gt;0</formula>
    </cfRule>
    <cfRule type="containsBlanks" dxfId="5" priority="11">
      <formula>LEN(TRIM(I42))=0</formula>
    </cfRule>
  </conditionalFormatting>
  <conditionalFormatting sqref="I42:I44">
    <cfRule type="notContainsBlanks" dxfId="4" priority="9">
      <formula>LEN(TRIM(I42))&gt;0</formula>
    </cfRule>
  </conditionalFormatting>
  <conditionalFormatting sqref="D71:D92">
    <cfRule type="containsBlanks" dxfId="3" priority="4">
      <formula>LEN(TRIM(D71))=0</formula>
    </cfRule>
  </conditionalFormatting>
  <conditionalFormatting sqref="I71:I92">
    <cfRule type="notContainsBlanks" dxfId="2" priority="2">
      <formula>LEN(TRIM(I71))&gt;0</formula>
    </cfRule>
    <cfRule type="containsBlanks" dxfId="1" priority="3">
      <formula>LEN(TRIM(I71))=0</formula>
    </cfRule>
  </conditionalFormatting>
  <conditionalFormatting sqref="I71:I92">
    <cfRule type="notContainsBlanks" dxfId="0" priority="1">
      <formula>LEN(TRIM(I71))&gt;0</formula>
    </cfRule>
  </conditionalFormatting>
  <pageMargins left="0.15748031496062992" right="0.15748031496062992" top="0.15748031496062992" bottom="0.15748031496062992" header="0.15748031496062992" footer="0.15748031496062992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2019-04-02T12:15:09Z</cp:lastPrinted>
  <dcterms:created xsi:type="dcterms:W3CDTF">2014-03-05T12:43:32Z</dcterms:created>
  <dcterms:modified xsi:type="dcterms:W3CDTF">2019-04-02T12:24:46Z</dcterms:modified>
</cp:coreProperties>
</file>