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36" windowWidth="28836" windowHeight="8592" tabRatio="939"/>
  </bookViews>
  <sheets>
    <sheet name="Tonery" sheetId="22" r:id="rId1"/>
  </sheets>
  <definedNames>
    <definedName name="_xlnm.Print_Area" localSheetId="0">Tonery!$B$1:$Q$23</definedName>
  </definedNames>
  <calcPr calcId="145621"/>
</workbook>
</file>

<file path=xl/calcChain.xml><?xml version="1.0" encoding="utf-8"?>
<calcChain xmlns="http://schemas.openxmlformats.org/spreadsheetml/2006/main">
  <c r="Q16" i="22" l="1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P7" i="22"/>
  <c r="P8" i="22"/>
  <c r="P9" i="22"/>
  <c r="P10" i="22"/>
  <c r="P11" i="22"/>
  <c r="P12" i="22"/>
  <c r="P13" i="22"/>
  <c r="P14" i="22"/>
  <c r="P15" i="22"/>
  <c r="P16" i="22"/>
  <c r="N19" i="22" l="1"/>
  <c r="O19" i="22"/>
</calcChain>
</file>

<file path=xl/sharedStrings.xml><?xml version="1.0" encoding="utf-8"?>
<sst xmlns="http://schemas.openxmlformats.org/spreadsheetml/2006/main" count="70" uniqueCount="53">
  <si>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</si>
  <si>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</si>
  <si>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</si>
  <si>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</si>
  <si>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</si>
  <si>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</si>
  <si>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</si>
  <si>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</si>
  <si>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</si>
  <si>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</si>
  <si>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</si>
  <si>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</si>
  <si>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</si>
  <si>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</si>
  <si>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</si>
  <si>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</si>
  <si>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Náplň do tiskárny Canon ImagePROGRAF TM-300, černá</t>
  </si>
  <si>
    <t>ks</t>
  </si>
  <si>
    <t>Originální náplň, kapacita 300 ml.</t>
  </si>
  <si>
    <t>Náplň do tiskárny Canon ImagePROGRAF TM-300, matná černá</t>
  </si>
  <si>
    <t>Náplň do tiskárny Canon ImagePROGRAF TM-300, azurová</t>
  </si>
  <si>
    <t>Náplň do tiskárny Canon ImagePROGRAF TM-300, purpurová</t>
  </si>
  <si>
    <t>Náplň do tiskárny Canon ImagePROGRAF TM-300, žlutá</t>
  </si>
  <si>
    <t>Odpadní nádobka pro Canon ImagePROGRAF TM-300</t>
  </si>
  <si>
    <t>Originální odpadní nádobka.</t>
  </si>
  <si>
    <t>1.</t>
  </si>
  <si>
    <t>2.</t>
  </si>
  <si>
    <t>Toner do tiskárny HP Laser Jet Pro MFP M426dw</t>
  </si>
  <si>
    <t>Tonery (II.) 012 - 2019 (T-(II.)-012-2019)</t>
  </si>
  <si>
    <t>Priloha_c._1_Kupni_smlouvy_technicka_specifikace_T-(II.)-012-2019</t>
  </si>
  <si>
    <t xml:space="preserve">Název </t>
  </si>
  <si>
    <t>V případě, že se dodavatel při předání zboží na některá uvedená tel. čísla nedovolá, bude v takovém případě volat tel. 377 631 320, 377 631 325.</t>
  </si>
  <si>
    <t>Měrná jednotka [MJ]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</si>
  <si>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</si>
  <si>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</si>
  <si>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</si>
  <si>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</si>
  <si>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</si>
  <si>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</si>
  <si>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</si>
  <si>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RTI - Ing. Jiří Vaněk,
Tel.: 37763 8714</t>
  </si>
  <si>
    <t xml:space="preserve">Místo dodání </t>
  </si>
  <si>
    <t xml:space="preserve">Maximální cena za jednotlivé položky 
 v Kč BEZ DPH </t>
  </si>
  <si>
    <t>PS-E - Ing. Pavol Janča,
Tel.: 737 619 252</t>
  </si>
  <si>
    <t>Univerzitní 22, 
301 00 Plzeň,
Provoz a služby -
Energetické hospodářství,
místnost UK 008</t>
  </si>
  <si>
    <t>Univerzitní 22,
301 00 Plzeň,
Fakulta strojní -
Regionální technologický institut,
místnost UL 308</t>
  </si>
  <si>
    <t>CPV - výběr
TONERY</t>
  </si>
  <si>
    <t>Toner do tiskárny HP Laser JET 1020 - černý</t>
  </si>
  <si>
    <t>Originální nebo kompaktibilní toner splňující podmínky certifikátu STMC. 
Minimální výtěžnost při 5 % pokrytí 2 000 stran.</t>
  </si>
  <si>
    <t>Toner do tiskárny HP Color laser JET CP 1215 - červený</t>
  </si>
  <si>
    <t>Toner do tiskárny HP Color laser JET CP 1215 - žlutý</t>
  </si>
  <si>
    <t>Originální toner. Výtěžnost 3 100 stran.</t>
  </si>
  <si>
    <t>Originální nebo kompaktibilní toner splňující podmínky certifikátu STMC. 
Minimální výtěžnost při 5 % pokrytí 1 400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</si>
</sst>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2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topLeftCell="A6" zoomScale="60" zoomScaleNormal="60" zoomScaleSheetLayoutView="55" workbookViewId="0">
      <selection activeCell="H7" sqref="H7:H12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64.44140625" style="9" customWidth="1"/>
    <col min="4" max="4" width="11.6640625" style="116" customWidth="1"/>
    <col min="5" max="5" width="11.33203125" style="13" customWidth="1"/>
    <col min="6" max="6" width="61.109375" style="9" customWidth="1"/>
    <col min="7" max="7" width="29.109375" style="117" customWidth="1"/>
    <col min="8" max="8" width="25" style="9" customWidth="1"/>
    <col min="9" max="9" width="19" style="9" customWidth="1"/>
    <col min="10" max="10" width="26.6640625" style="10" customWidth="1"/>
    <col min="11" max="11" width="23.88671875" style="10" customWidth="1"/>
    <col min="12" max="12" width="24.5546875" style="9" customWidth="1"/>
    <col min="13" max="13" width="20.44140625" style="117" hidden="1" customWidth="1"/>
    <col min="14" max="14" width="20.88671875" style="83" customWidth="1"/>
    <col min="15" max="15" width="23" style="83" customWidth="1"/>
    <col min="16" max="16" width="21" style="83" customWidth="1"/>
    <col min="17" max="17" width="19.44140625" style="83" customWidth="1"/>
    <col min="18" max="18" width="26.33203125" style="105" customWidth="1"/>
    <col min="19" max="16384" width="8.88671875" style="83"/>
  </cols>
  <sheetData>
    <row r="1" spans="1:18" s="10" customFormat="1" ht="24.6" customHeight="1" x14ac:dyDescent="0.3">
      <c r="B1" s="49" t="s">
        <v>28</v>
      </c>
      <c r="C1" s="59"/>
      <c r="D1" s="13"/>
      <c r="E1" s="13"/>
      <c r="F1" s="9"/>
      <c r="G1" s="60"/>
      <c r="H1" s="61"/>
      <c r="I1" s="62"/>
      <c r="J1" s="62"/>
      <c r="K1" s="63"/>
      <c r="L1" s="9"/>
      <c r="M1" s="9"/>
      <c r="O1" s="50" t="s">
        <v>29</v>
      </c>
      <c r="P1" s="50"/>
      <c r="Q1" s="50"/>
      <c r="R1" s="64"/>
    </row>
    <row r="2" spans="1:18" s="10" customFormat="1" ht="18.75" customHeight="1" x14ac:dyDescent="0.3">
      <c r="C2" s="9"/>
      <c r="D2" s="7"/>
      <c r="E2" s="8"/>
      <c r="F2" s="9"/>
      <c r="G2" s="65"/>
      <c r="H2" s="65"/>
      <c r="I2" s="65"/>
      <c r="J2" s="65"/>
      <c r="K2" s="65"/>
      <c r="L2" s="9"/>
      <c r="M2" s="9"/>
      <c r="O2" s="66"/>
      <c r="P2" s="66"/>
      <c r="R2" s="67"/>
    </row>
    <row r="3" spans="1:18" s="10" customFormat="1" x14ac:dyDescent="0.3">
      <c r="B3" s="68"/>
      <c r="C3" s="69" t="s">
        <v>10</v>
      </c>
      <c r="D3" s="70"/>
      <c r="E3" s="70"/>
      <c r="F3" s="70"/>
      <c r="G3" s="71"/>
      <c r="H3" s="71"/>
      <c r="I3" s="71"/>
      <c r="J3" s="71"/>
      <c r="K3" s="71"/>
      <c r="L3" s="66"/>
      <c r="M3" s="64"/>
      <c r="N3" s="64"/>
      <c r="O3" s="66"/>
      <c r="P3" s="66"/>
      <c r="R3" s="64"/>
    </row>
    <row r="4" spans="1:18" s="10" customFormat="1" ht="15" thickBot="1" x14ac:dyDescent="0.35">
      <c r="B4" s="72"/>
      <c r="C4" s="73" t="s">
        <v>14</v>
      </c>
      <c r="D4" s="70"/>
      <c r="E4" s="70"/>
      <c r="F4" s="70"/>
      <c r="G4" s="70"/>
      <c r="H4" s="66"/>
      <c r="I4" s="66"/>
      <c r="J4" s="66"/>
      <c r="K4" s="66"/>
      <c r="L4" s="66"/>
      <c r="M4" s="9"/>
      <c r="N4" s="9"/>
      <c r="O4" s="66"/>
      <c r="P4" s="66"/>
      <c r="R4" s="64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74"/>
      <c r="L5" s="9"/>
      <c r="M5" s="14"/>
      <c r="O5" s="30" t="s">
        <v>13</v>
      </c>
      <c r="R5" s="75"/>
    </row>
    <row r="6" spans="1:18" s="10" customFormat="1" ht="112.5" customHeight="1" thickTop="1" thickBot="1" x14ac:dyDescent="0.35">
      <c r="A6" s="76"/>
      <c r="B6" s="15" t="s">
        <v>1</v>
      </c>
      <c r="C6" s="37" t="s">
        <v>30</v>
      </c>
      <c r="D6" s="37" t="s">
        <v>0</v>
      </c>
      <c r="E6" s="37" t="s">
        <v>32</v>
      </c>
      <c r="F6" s="37" t="s">
        <v>33</v>
      </c>
      <c r="G6" s="33" t="s">
        <v>2</v>
      </c>
      <c r="H6" s="37" t="s">
        <v>34</v>
      </c>
      <c r="I6" s="37" t="s">
        <v>36</v>
      </c>
      <c r="J6" s="37" t="s">
        <v>38</v>
      </c>
      <c r="K6" s="40" t="s">
        <v>39</v>
      </c>
      <c r="L6" s="37" t="s">
        <v>41</v>
      </c>
      <c r="M6" s="37" t="s">
        <v>42</v>
      </c>
      <c r="N6" s="37" t="s">
        <v>6</v>
      </c>
      <c r="O6" s="31" t="s">
        <v>7</v>
      </c>
      <c r="P6" s="40" t="s">
        <v>8</v>
      </c>
      <c r="Q6" s="40" t="s">
        <v>9</v>
      </c>
      <c r="R6" s="37" t="s">
        <v>46</v>
      </c>
    </row>
    <row r="7" spans="1:18" ht="61.5" customHeight="1" thickTop="1" x14ac:dyDescent="0.3">
      <c r="A7" s="77" t="s">
        <v>25</v>
      </c>
      <c r="B7" s="78">
        <v>1</v>
      </c>
      <c r="C7" s="79" t="s">
        <v>16</v>
      </c>
      <c r="D7" s="80">
        <v>1</v>
      </c>
      <c r="E7" s="81" t="s">
        <v>17</v>
      </c>
      <c r="F7" s="82" t="s">
        <v>18</v>
      </c>
      <c r="G7" s="29"/>
      <c r="H7" s="52" t="s">
        <v>35</v>
      </c>
      <c r="I7" s="52" t="s">
        <v>37</v>
      </c>
      <c r="J7" s="52"/>
      <c r="K7" s="52" t="s">
        <v>40</v>
      </c>
      <c r="L7" s="52" t="s">
        <v>45</v>
      </c>
      <c r="M7" s="6">
        <f>D7*N7</f>
        <v>2700</v>
      </c>
      <c r="N7" s="38">
        <v>2700</v>
      </c>
      <c r="O7" s="35"/>
      <c r="P7" s="36">
        <f>D7*O7</f>
        <v>0</v>
      </c>
      <c r="Q7" s="27" t="str">
        <f t="shared" ref="Q7:Q16" si="0">IF(ISNUMBER(O7), IF(O7&gt;N7,"NEVYHOVUJE","VYHOVUJE")," ")</f>
        <v xml:space="preserve"> </v>
      </c>
      <c r="R7" s="55" t="s">
        <v>11</v>
      </c>
    </row>
    <row r="8" spans="1:18" ht="45.75" customHeight="1" x14ac:dyDescent="0.3">
      <c r="A8" s="84"/>
      <c r="B8" s="85">
        <v>2</v>
      </c>
      <c r="C8" s="79" t="s">
        <v>19</v>
      </c>
      <c r="D8" s="86">
        <v>1</v>
      </c>
      <c r="E8" s="87" t="s">
        <v>17</v>
      </c>
      <c r="F8" s="82" t="s">
        <v>18</v>
      </c>
      <c r="G8" s="21"/>
      <c r="H8" s="53"/>
      <c r="I8" s="53"/>
      <c r="J8" s="53"/>
      <c r="K8" s="53"/>
      <c r="L8" s="53"/>
      <c r="M8" s="4">
        <f>D8*N8</f>
        <v>2700</v>
      </c>
      <c r="N8" s="38">
        <v>2700</v>
      </c>
      <c r="O8" s="24"/>
      <c r="P8" s="28">
        <f>D8*O8</f>
        <v>0</v>
      </c>
      <c r="Q8" s="25" t="str">
        <f t="shared" si="0"/>
        <v xml:space="preserve"> </v>
      </c>
      <c r="R8" s="56"/>
    </row>
    <row r="9" spans="1:18" ht="47.25" customHeight="1" x14ac:dyDescent="0.3">
      <c r="A9" s="84"/>
      <c r="B9" s="85">
        <v>3</v>
      </c>
      <c r="C9" s="79" t="s">
        <v>20</v>
      </c>
      <c r="D9" s="86">
        <v>1</v>
      </c>
      <c r="E9" s="87" t="s">
        <v>17</v>
      </c>
      <c r="F9" s="82" t="s">
        <v>18</v>
      </c>
      <c r="G9" s="21"/>
      <c r="H9" s="53"/>
      <c r="I9" s="53"/>
      <c r="J9" s="53"/>
      <c r="K9" s="53"/>
      <c r="L9" s="53"/>
      <c r="M9" s="4">
        <f>D9*N9</f>
        <v>2700</v>
      </c>
      <c r="N9" s="38">
        <v>2700</v>
      </c>
      <c r="O9" s="24"/>
      <c r="P9" s="28">
        <f>D9*O9</f>
        <v>0</v>
      </c>
      <c r="Q9" s="25" t="str">
        <f t="shared" si="0"/>
        <v xml:space="preserve"> </v>
      </c>
      <c r="R9" s="56"/>
    </row>
    <row r="10" spans="1:18" ht="56.25" customHeight="1" x14ac:dyDescent="0.3">
      <c r="A10" s="84"/>
      <c r="B10" s="85">
        <v>4</v>
      </c>
      <c r="C10" s="79" t="s">
        <v>21</v>
      </c>
      <c r="D10" s="86">
        <v>1</v>
      </c>
      <c r="E10" s="87" t="s">
        <v>17</v>
      </c>
      <c r="F10" s="82" t="s">
        <v>18</v>
      </c>
      <c r="G10" s="21"/>
      <c r="H10" s="53"/>
      <c r="I10" s="53"/>
      <c r="J10" s="53"/>
      <c r="K10" s="53"/>
      <c r="L10" s="53"/>
      <c r="M10" s="4">
        <f>D10*N10</f>
        <v>2700</v>
      </c>
      <c r="N10" s="38">
        <v>2700</v>
      </c>
      <c r="O10" s="24"/>
      <c r="P10" s="28">
        <f>D10*O10</f>
        <v>0</v>
      </c>
      <c r="Q10" s="25" t="str">
        <f t="shared" si="0"/>
        <v xml:space="preserve"> </v>
      </c>
      <c r="R10" s="56"/>
    </row>
    <row r="11" spans="1:18" ht="52.5" customHeight="1" x14ac:dyDescent="0.3">
      <c r="A11" s="84"/>
      <c r="B11" s="85">
        <v>5</v>
      </c>
      <c r="C11" s="79" t="s">
        <v>22</v>
      </c>
      <c r="D11" s="86">
        <v>1</v>
      </c>
      <c r="E11" s="87" t="s">
        <v>17</v>
      </c>
      <c r="F11" s="82" t="s">
        <v>18</v>
      </c>
      <c r="G11" s="21"/>
      <c r="H11" s="53"/>
      <c r="I11" s="53"/>
      <c r="J11" s="53"/>
      <c r="K11" s="53"/>
      <c r="L11" s="53"/>
      <c r="M11" s="4">
        <f>D11*N11</f>
        <v>2700</v>
      </c>
      <c r="N11" s="38">
        <v>2700</v>
      </c>
      <c r="O11" s="24"/>
      <c r="P11" s="28">
        <f>D11*O11</f>
        <v>0</v>
      </c>
      <c r="Q11" s="25" t="str">
        <f t="shared" si="0"/>
        <v xml:space="preserve"> </v>
      </c>
      <c r="R11" s="57"/>
    </row>
    <row r="12" spans="1:18" ht="63.75" customHeight="1" thickBot="1" x14ac:dyDescent="0.35">
      <c r="A12" s="84"/>
      <c r="B12" s="88">
        <v>6</v>
      </c>
      <c r="C12" s="89" t="s">
        <v>23</v>
      </c>
      <c r="D12" s="90">
        <v>1</v>
      </c>
      <c r="E12" s="91" t="s">
        <v>17</v>
      </c>
      <c r="F12" s="92" t="s">
        <v>24</v>
      </c>
      <c r="G12" s="32"/>
      <c r="H12" s="54"/>
      <c r="I12" s="54"/>
      <c r="J12" s="54"/>
      <c r="K12" s="54"/>
      <c r="L12" s="54"/>
      <c r="M12" s="5">
        <f>D12*N12</f>
        <v>1300</v>
      </c>
      <c r="N12" s="23">
        <v>1300</v>
      </c>
      <c r="O12" s="39"/>
      <c r="P12" s="34">
        <f>D12*O12</f>
        <v>0</v>
      </c>
      <c r="Q12" s="26" t="str">
        <f t="shared" si="0"/>
        <v xml:space="preserve"> </v>
      </c>
      <c r="R12" s="93" t="s">
        <v>12</v>
      </c>
    </row>
    <row r="13" spans="1:18" ht="51.75" customHeight="1" thickTop="1" x14ac:dyDescent="0.3">
      <c r="A13" s="77" t="s">
        <v>26</v>
      </c>
      <c r="B13" s="94">
        <v>7</v>
      </c>
      <c r="C13" s="95" t="s">
        <v>27</v>
      </c>
      <c r="D13" s="96">
        <v>1</v>
      </c>
      <c r="E13" s="97" t="s">
        <v>17</v>
      </c>
      <c r="F13" s="98" t="s">
        <v>51</v>
      </c>
      <c r="G13" s="42"/>
      <c r="H13" s="52" t="s">
        <v>35</v>
      </c>
      <c r="I13" s="52" t="s">
        <v>37</v>
      </c>
      <c r="J13" s="52"/>
      <c r="K13" s="52" t="s">
        <v>43</v>
      </c>
      <c r="L13" s="52" t="s">
        <v>44</v>
      </c>
      <c r="M13" s="43">
        <f>D13*N13</f>
        <v>2800</v>
      </c>
      <c r="N13" s="44">
        <v>2800</v>
      </c>
      <c r="O13" s="45"/>
      <c r="P13" s="36">
        <f>D13*O13</f>
        <v>0</v>
      </c>
      <c r="Q13" s="46" t="str">
        <f t="shared" si="0"/>
        <v xml:space="preserve"> </v>
      </c>
      <c r="R13" s="55" t="s">
        <v>3</v>
      </c>
    </row>
    <row r="14" spans="1:18" ht="67.5" customHeight="1" x14ac:dyDescent="0.3">
      <c r="A14" s="84"/>
      <c r="B14" s="85">
        <v>8</v>
      </c>
      <c r="C14" s="99" t="s">
        <v>47</v>
      </c>
      <c r="D14" s="86">
        <v>2</v>
      </c>
      <c r="E14" s="87" t="s">
        <v>17</v>
      </c>
      <c r="F14" s="100" t="s">
        <v>48</v>
      </c>
      <c r="G14" s="21"/>
      <c r="H14" s="53"/>
      <c r="I14" s="53"/>
      <c r="J14" s="53"/>
      <c r="K14" s="53"/>
      <c r="L14" s="53"/>
      <c r="M14" s="4">
        <f>D14*N14</f>
        <v>800</v>
      </c>
      <c r="N14" s="22">
        <v>400</v>
      </c>
      <c r="O14" s="24"/>
      <c r="P14" s="28">
        <f>D14*O14</f>
        <v>0</v>
      </c>
      <c r="Q14" s="25" t="str">
        <f t="shared" si="0"/>
        <v xml:space="preserve"> </v>
      </c>
      <c r="R14" s="56"/>
    </row>
    <row r="15" spans="1:18" ht="81" customHeight="1" x14ac:dyDescent="0.3">
      <c r="A15" s="84"/>
      <c r="B15" s="85">
        <v>9</v>
      </c>
      <c r="C15" s="99" t="s">
        <v>49</v>
      </c>
      <c r="D15" s="86">
        <v>1</v>
      </c>
      <c r="E15" s="87" t="s">
        <v>17</v>
      </c>
      <c r="F15" s="100" t="s">
        <v>52</v>
      </c>
      <c r="G15" s="21"/>
      <c r="H15" s="53"/>
      <c r="I15" s="53"/>
      <c r="J15" s="53"/>
      <c r="K15" s="53"/>
      <c r="L15" s="53"/>
      <c r="M15" s="4">
        <f>D15*N15</f>
        <v>500</v>
      </c>
      <c r="N15" s="22">
        <v>500</v>
      </c>
      <c r="O15" s="24"/>
      <c r="P15" s="28">
        <f>D15*O15</f>
        <v>0</v>
      </c>
      <c r="Q15" s="25" t="str">
        <f t="shared" si="0"/>
        <v xml:space="preserve"> </v>
      </c>
      <c r="R15" s="56"/>
    </row>
    <row r="16" spans="1:18" ht="83.25" customHeight="1" thickBot="1" x14ac:dyDescent="0.35">
      <c r="A16" s="84"/>
      <c r="B16" s="88">
        <v>10</v>
      </c>
      <c r="C16" s="89" t="s">
        <v>50</v>
      </c>
      <c r="D16" s="90">
        <v>1</v>
      </c>
      <c r="E16" s="91" t="s">
        <v>17</v>
      </c>
      <c r="F16" s="92" t="s">
        <v>52</v>
      </c>
      <c r="G16" s="32"/>
      <c r="H16" s="54"/>
      <c r="I16" s="54"/>
      <c r="J16" s="54"/>
      <c r="K16" s="54"/>
      <c r="L16" s="54"/>
      <c r="M16" s="5">
        <f>D16*N16</f>
        <v>500</v>
      </c>
      <c r="N16" s="23">
        <v>500</v>
      </c>
      <c r="O16" s="39"/>
      <c r="P16" s="34">
        <f>D16*O16</f>
        <v>0</v>
      </c>
      <c r="Q16" s="26" t="str">
        <f t="shared" si="0"/>
        <v xml:space="preserve"> </v>
      </c>
      <c r="R16" s="58"/>
    </row>
    <row r="17" spans="1:19" ht="13.5" customHeight="1" thickTop="1" thickBot="1" x14ac:dyDescent="0.35">
      <c r="A17" s="101"/>
      <c r="B17" s="101"/>
      <c r="C17" s="102"/>
      <c r="D17" s="101"/>
      <c r="E17" s="102"/>
      <c r="F17" s="102"/>
      <c r="G17" s="103"/>
      <c r="H17" s="102"/>
      <c r="I17" s="102"/>
      <c r="J17" s="102"/>
      <c r="K17" s="102"/>
      <c r="L17" s="102"/>
      <c r="M17" s="101"/>
      <c r="N17" s="101"/>
      <c r="O17" s="104"/>
      <c r="P17" s="101"/>
      <c r="Q17" s="101"/>
      <c r="S17" s="101"/>
    </row>
    <row r="18" spans="1:19" ht="60.75" customHeight="1" thickTop="1" thickBot="1" x14ac:dyDescent="0.35">
      <c r="A18" s="106"/>
      <c r="B18" s="51" t="s">
        <v>15</v>
      </c>
      <c r="C18" s="51"/>
      <c r="D18" s="51"/>
      <c r="E18" s="51"/>
      <c r="F18" s="51"/>
      <c r="G18" s="51"/>
      <c r="H18" s="3"/>
      <c r="I18" s="16"/>
      <c r="J18" s="16"/>
      <c r="K18" s="107"/>
      <c r="L18" s="107"/>
      <c r="M18" s="1"/>
      <c r="N18" s="37" t="s">
        <v>4</v>
      </c>
      <c r="O18" s="47" t="s">
        <v>5</v>
      </c>
      <c r="P18" s="108"/>
      <c r="Q18" s="109"/>
      <c r="R18" s="110"/>
    </row>
    <row r="19" spans="1:19" ht="33" customHeight="1" thickTop="1" thickBot="1" x14ac:dyDescent="0.35">
      <c r="A19" s="106"/>
      <c r="B19" s="111" t="s">
        <v>31</v>
      </c>
      <c r="C19" s="111"/>
      <c r="D19" s="111"/>
      <c r="E19" s="111"/>
      <c r="F19" s="111"/>
      <c r="G19" s="111"/>
      <c r="H19" s="112"/>
      <c r="K19" s="17"/>
      <c r="L19" s="17"/>
      <c r="M19" s="2"/>
      <c r="N19" s="41">
        <f>SUM(M7:M16)</f>
        <v>19400</v>
      </c>
      <c r="O19" s="48">
        <f>SUM(P7:P16)</f>
        <v>0</v>
      </c>
      <c r="P19" s="113"/>
      <c r="Q19" s="114"/>
      <c r="R19" s="115"/>
    </row>
    <row r="20" spans="1:19" ht="39.75" customHeight="1" thickTop="1" x14ac:dyDescent="0.3">
      <c r="A20" s="106"/>
      <c r="I20" s="18"/>
      <c r="J20" s="18"/>
      <c r="K20" s="19"/>
      <c r="L20" s="19"/>
      <c r="M20" s="118"/>
      <c r="N20" s="118"/>
      <c r="O20" s="119"/>
      <c r="P20" s="119"/>
      <c r="Q20" s="119"/>
      <c r="R20" s="115"/>
      <c r="S20" s="119"/>
    </row>
    <row r="21" spans="1:19" ht="19.95" customHeight="1" x14ac:dyDescent="0.3">
      <c r="A21" s="106"/>
      <c r="K21" s="19"/>
      <c r="L21" s="19"/>
      <c r="M21" s="118"/>
      <c r="N21" s="3"/>
      <c r="O21" s="3"/>
      <c r="P21" s="3"/>
      <c r="Q21" s="119"/>
      <c r="R21" s="115"/>
      <c r="S21" s="119"/>
    </row>
    <row r="22" spans="1:19" ht="71.25" customHeight="1" x14ac:dyDescent="0.3">
      <c r="A22" s="106"/>
      <c r="K22" s="19"/>
      <c r="L22" s="19"/>
      <c r="M22" s="118"/>
      <c r="N22" s="3"/>
      <c r="O22" s="3"/>
      <c r="P22" s="3"/>
      <c r="Q22" s="119"/>
      <c r="R22" s="115"/>
      <c r="S22" s="119"/>
    </row>
    <row r="23" spans="1:19" ht="36" customHeight="1" x14ac:dyDescent="0.3">
      <c r="A23" s="106"/>
      <c r="K23" s="120"/>
      <c r="L23" s="120"/>
      <c r="M23" s="121"/>
      <c r="N23" s="118"/>
      <c r="O23" s="119"/>
      <c r="P23" s="119"/>
      <c r="Q23" s="119"/>
      <c r="R23" s="115"/>
      <c r="S23" s="119"/>
    </row>
    <row r="24" spans="1:19" ht="14.25" customHeight="1" x14ac:dyDescent="0.3">
      <c r="A24" s="106"/>
      <c r="B24" s="119"/>
      <c r="C24" s="122"/>
      <c r="D24" s="123"/>
      <c r="E24" s="124"/>
      <c r="F24" s="122"/>
      <c r="G24" s="118"/>
      <c r="H24" s="122"/>
      <c r="I24" s="122"/>
      <c r="J24" s="125"/>
      <c r="K24" s="125"/>
      <c r="L24" s="125"/>
      <c r="M24" s="118"/>
      <c r="N24" s="118"/>
      <c r="O24" s="119"/>
      <c r="P24" s="119"/>
      <c r="Q24" s="119"/>
      <c r="R24" s="115"/>
      <c r="S24" s="119"/>
    </row>
    <row r="25" spans="1:19" ht="14.25" customHeight="1" x14ac:dyDescent="0.3">
      <c r="A25" s="106"/>
      <c r="B25" s="119"/>
      <c r="C25" s="122"/>
      <c r="D25" s="123"/>
      <c r="E25" s="124"/>
      <c r="F25" s="122"/>
      <c r="G25" s="118"/>
      <c r="H25" s="122"/>
      <c r="I25" s="122"/>
      <c r="J25" s="125"/>
      <c r="K25" s="125"/>
      <c r="L25" s="125"/>
      <c r="M25" s="118"/>
      <c r="N25" s="118"/>
      <c r="O25" s="119"/>
      <c r="P25" s="119"/>
      <c r="Q25" s="119"/>
      <c r="R25" s="115"/>
      <c r="S25" s="119"/>
    </row>
    <row r="26" spans="1:19" ht="14.25" customHeight="1" x14ac:dyDescent="0.3">
      <c r="A26" s="106"/>
      <c r="B26" s="119"/>
      <c r="C26" s="122"/>
      <c r="D26" s="123"/>
      <c r="E26" s="124"/>
      <c r="F26" s="122"/>
      <c r="G26" s="118"/>
      <c r="H26" s="122"/>
      <c r="I26" s="122"/>
      <c r="J26" s="125"/>
      <c r="K26" s="125"/>
      <c r="L26" s="125"/>
      <c r="M26" s="118"/>
      <c r="N26" s="118"/>
      <c r="O26" s="119"/>
      <c r="P26" s="119"/>
      <c r="Q26" s="119"/>
      <c r="R26" s="115"/>
      <c r="S26" s="119"/>
    </row>
    <row r="27" spans="1:19" ht="14.25" customHeight="1" x14ac:dyDescent="0.3">
      <c r="A27" s="106"/>
      <c r="B27" s="119"/>
      <c r="C27" s="122"/>
      <c r="D27" s="123"/>
      <c r="E27" s="124"/>
      <c r="F27" s="122"/>
      <c r="G27" s="118"/>
      <c r="H27" s="122"/>
      <c r="I27" s="122"/>
      <c r="J27" s="125"/>
      <c r="K27" s="125"/>
      <c r="L27" s="125"/>
      <c r="M27" s="118"/>
      <c r="N27" s="118"/>
      <c r="O27" s="119"/>
      <c r="P27" s="119"/>
      <c r="Q27" s="119"/>
      <c r="R27" s="115"/>
      <c r="S27" s="119"/>
    </row>
    <row r="28" spans="1:19" x14ac:dyDescent="0.3">
      <c r="C28" s="10"/>
      <c r="D28" s="83"/>
      <c r="E28" s="10"/>
      <c r="F28" s="10"/>
      <c r="G28" s="83"/>
      <c r="H28" s="10"/>
      <c r="I28" s="10"/>
      <c r="L28" s="10"/>
      <c r="M28" s="83"/>
    </row>
    <row r="29" spans="1:19" x14ac:dyDescent="0.3">
      <c r="C29" s="10"/>
      <c r="D29" s="83"/>
      <c r="E29" s="10"/>
      <c r="F29" s="10"/>
      <c r="G29" s="83"/>
      <c r="H29" s="10"/>
      <c r="I29" s="10"/>
      <c r="L29" s="10"/>
      <c r="M29" s="83"/>
    </row>
    <row r="30" spans="1:19" x14ac:dyDescent="0.3">
      <c r="C30" s="10"/>
      <c r="D30" s="83"/>
      <c r="E30" s="10"/>
      <c r="F30" s="10"/>
      <c r="G30" s="83"/>
      <c r="H30" s="10"/>
      <c r="I30" s="10"/>
      <c r="L30" s="10"/>
      <c r="M30" s="83"/>
    </row>
  </sheetData>
  <sheetProtection password="C143" sheet="1" objects="1" scenarios="1"/>
  <mergeCells count="18">
    <mergeCell ref="R7:R11"/>
    <mergeCell ref="R13:R16"/>
    <mergeCell ref="B1:C1"/>
    <mergeCell ref="O1:Q1"/>
    <mergeCell ref="B18:G18"/>
    <mergeCell ref="I13:I16"/>
    <mergeCell ref="J13:J16"/>
    <mergeCell ref="K13:K16"/>
    <mergeCell ref="L13:L16"/>
    <mergeCell ref="J7:J12"/>
    <mergeCell ref="H7:H12"/>
    <mergeCell ref="H13:H16"/>
    <mergeCell ref="K7:K12"/>
    <mergeCell ref="L7:L12"/>
    <mergeCell ref="I7:I12"/>
    <mergeCell ref="O18:Q18"/>
    <mergeCell ref="B19:G19"/>
    <mergeCell ref="O19:Q19"/>
  </mergeCells>
  <conditionalFormatting sqref="B7:B16">
    <cfRule type="containsBlanks" dxfId="10" priority="51">
      <formula>LEN(TRIM(B7))=0</formula>
    </cfRule>
  </conditionalFormatting>
  <conditionalFormatting sqref="B7:B16">
    <cfRule type="cellIs" dxfId="9" priority="46" operator="greaterThanOrEqual">
      <formula>1</formula>
    </cfRule>
  </conditionalFormatting>
  <conditionalFormatting sqref="Q7:Q16">
    <cfRule type="cellIs" dxfId="8" priority="42" operator="equal">
      <formula>"NEVYHOVUJE"</formula>
    </cfRule>
    <cfRule type="cellIs" dxfId="7" priority="43" operator="equal">
      <formula>"VYHOVUJE"</formula>
    </cfRule>
  </conditionalFormatting>
  <conditionalFormatting sqref="G7:G16 O7:O16">
    <cfRule type="notContainsBlanks" dxfId="6" priority="16">
      <formula>LEN(TRIM(G7))&gt;0</formula>
    </cfRule>
    <cfRule type="containsBlanks" dxfId="5" priority="17">
      <formula>LEN(TRIM(G7))=0</formula>
    </cfRule>
  </conditionalFormatting>
  <conditionalFormatting sqref="G7:G16 O7:O16">
    <cfRule type="notContainsBlanks" dxfId="4" priority="15">
      <formula>LEN(TRIM(G7))&gt;0</formula>
    </cfRule>
  </conditionalFormatting>
  <conditionalFormatting sqref="G7:G16">
    <cfRule type="notContainsBlanks" dxfId="3" priority="14">
      <formula>LEN(TRIM(G7))&gt;0</formula>
    </cfRule>
    <cfRule type="containsBlanks" dxfId="2" priority="18">
      <formula>LEN(TRIM(G7))=0</formula>
    </cfRule>
  </conditionalFormatting>
  <conditionalFormatting sqref="D7:D12">
    <cfRule type="containsBlanks" dxfId="1" priority="2">
      <formula>LEN(TRIM(D7))=0</formula>
    </cfRule>
  </conditionalFormatting>
  <conditionalFormatting sqref="D13:D16">
    <cfRule type="containsBlanks" dxfId="0" priority="1">
      <formula>LEN(TRIM(D13))=0</formula>
    </cfRule>
  </conditionalFormatting>
  <dataValidations count="2">
    <dataValidation type="list" showInputMessage="1" showErrorMessage="1" sqref="E13:E16">
      <formula1>"ks,bal,sada,"</formula1>
    </dataValidation>
    <dataValidation type="list" allowBlank="1" showInputMessage="1" showErrorMessage="1" sqref="I7 I13:I16">
      <formula1>"ANO,NE"</formula1>
    </dataValidation>
  </dataValidations>
  <pageMargins left="0.15748031496062992" right="0.15748031496062992" top="0.47244094488188981" bottom="0.31496062992125984" header="0.19685039370078741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2019-03-28T08:59:18Z</cp:lastPrinted>
  <dcterms:created xsi:type="dcterms:W3CDTF">2014-03-05T12:43:32Z</dcterms:created>
  <dcterms:modified xsi:type="dcterms:W3CDTF">2019-03-28T12:58:27Z</dcterms:modified>
</cp:coreProperties>
</file>