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05-19\"/>
    </mc:Choice>
  </mc:AlternateContent>
  <xr:revisionPtr revIDLastSave="0" documentId="8_{0C799856-EC0E-4036-9DB7-6C558BD9DE95}" xr6:coauthVersionLast="41" xr6:coauthVersionMax="41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potřeby'!$B$1:$O$117</definedName>
  </definedNames>
  <calcPr calcId="181029"/>
</workbook>
</file>

<file path=xl/calcChain.xml><?xml version="1.0" encoding="utf-8"?>
<calcChain xmlns="http://schemas.openxmlformats.org/spreadsheetml/2006/main">
  <c r="K10" i="22" l="1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7" i="22"/>
  <c r="K8" i="22"/>
  <c r="K9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J117" i="22" l="1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23" i="22" l="1"/>
  <c r="H24" i="22"/>
  <c r="H25" i="22"/>
  <c r="H26" i="22"/>
  <c r="H27" i="22"/>
  <c r="H28" i="22"/>
  <c r="H29" i="22"/>
  <c r="H30" i="22"/>
  <c r="H31" i="22"/>
  <c r="H32" i="22"/>
  <c r="H33" i="22"/>
  <c r="H34" i="22"/>
  <c r="H35" i="22"/>
  <c r="H21" i="22" l="1"/>
  <c r="H17" i="22"/>
  <c r="H20" i="22"/>
  <c r="H18" i="22"/>
  <c r="H9" i="22"/>
  <c r="H16" i="22"/>
  <c r="H15" i="22"/>
  <c r="H10" i="22"/>
  <c r="H13" i="22"/>
  <c r="H7" i="22"/>
  <c r="H22" i="22"/>
  <c r="H19" i="22"/>
  <c r="H11" i="22"/>
  <c r="H14" i="22"/>
  <c r="H8" i="22"/>
  <c r="H12" i="22"/>
  <c r="I117" i="22" l="1"/>
</calcChain>
</file>

<file path=xl/sharedStrings.xml><?xml version="1.0" encoding="utf-8"?>
<sst xmlns="http://schemas.openxmlformats.org/spreadsheetml/2006/main" count="362" uniqueCount="211">
  <si>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</si>
  <si>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</si>
  <si>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</si>
  <si>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</si>
  <si>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</si>
  <si>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</si>
  <si>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</si>
  <si>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</si>
  <si>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</si>
  <si>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</si>
  <si>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</si>
  <si>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</si>
  <si>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Pořadač pákový A4 - 7,5 cm, prešpán - oranžový</t>
  </si>
  <si>
    <t>Pořadač pákový A4 - 7,5 cm, prešpán - modrý</t>
  </si>
  <si>
    <t>Euroobal A4 - hladký</t>
  </si>
  <si>
    <t>bal</t>
  </si>
  <si>
    <t>Blok lepený barevný - špalík 8-9 x 8-9 cm</t>
  </si>
  <si>
    <t>Záznamní kniha A4 - linka</t>
  </si>
  <si>
    <t>Záznamní kniha A5  - linka</t>
  </si>
  <si>
    <t xml:space="preserve">Papír kancelářský A4 kvalita "A" </t>
  </si>
  <si>
    <t>Kopírovací karton bílý A4 160g</t>
  </si>
  <si>
    <t>Obálky C5 162 x 229 mm</t>
  </si>
  <si>
    <t>Obálky B4 , 250 x 353 mm</t>
  </si>
  <si>
    <t>Lepicí páska 50mm x 66m transparentní</t>
  </si>
  <si>
    <t>Lepicí páska 50mm x 66m hnědá</t>
  </si>
  <si>
    <t>Lepicí páska s odvíječem lepenky 19mm</t>
  </si>
  <si>
    <t xml:space="preserve">Lepící páska do stolních odvíječů - náplň 19mm </t>
  </si>
  <si>
    <t>Lepicí tyčinka  min. 40g</t>
  </si>
  <si>
    <t xml:space="preserve">Vteřinové lepidlo min. hmotnost 3 g </t>
  </si>
  <si>
    <t>Tužka HB 2 s pryží</t>
  </si>
  <si>
    <t xml:space="preserve">Mikro tužka 0,7 </t>
  </si>
  <si>
    <t>0,7 mm, plast tělo, guma, výsuvný hrot, pogumovaný úchop.</t>
  </si>
  <si>
    <t>Tuhy do mikrotužky 0,7 HB,B</t>
  </si>
  <si>
    <t>pastelky - 24 barev</t>
  </si>
  <si>
    <t>sada</t>
  </si>
  <si>
    <t>Propisovací tužka</t>
  </si>
  <si>
    <t>Gelové pero 0,5 mm - modré</t>
  </si>
  <si>
    <t>Popisovač - 0,3 mm - sada 4ks</t>
  </si>
  <si>
    <t>Popisovač lihový 0,6 mm - sada 4ks</t>
  </si>
  <si>
    <t>Popisovač lihový 1mm - sada 4ks</t>
  </si>
  <si>
    <t>Popisovač na flipchart 2,5 mm - sada 4ks</t>
  </si>
  <si>
    <t>Popisovač tabulový 2,5 mm - sada 4ks</t>
  </si>
  <si>
    <t>Zvýrazňovač 1-4 mm - sada 6ks</t>
  </si>
  <si>
    <t>Fixační folie čirá 0,5 m - 2,4 kg</t>
  </si>
  <si>
    <t>Čistící souprava na LCD monitory (pěna+utěrka)</t>
  </si>
  <si>
    <t>Čistič na bílé tabule</t>
  </si>
  <si>
    <t>Korekční strojek 4,2 + náplň</t>
  </si>
  <si>
    <t>Papír barevný kopírovací A4 80g -  světle modrý</t>
  </si>
  <si>
    <t>Papír barevný kopírovací A4 80g -  tmavě modrý</t>
  </si>
  <si>
    <t>Papír barevný kopírovací A4 80g -  tmavě žlutý</t>
  </si>
  <si>
    <t>Papír barevný kopírovací A4 80g -  středně zelený</t>
  </si>
  <si>
    <t>Papír barevný kopírovací A4 80g -  růžový</t>
  </si>
  <si>
    <t>Popisovač  lihový 2 mm -černý</t>
  </si>
  <si>
    <t>Drátěný organizér</t>
  </si>
  <si>
    <t>Kalíšek na tužky</t>
  </si>
  <si>
    <t>Kovový koš na papír</t>
  </si>
  <si>
    <t>Miska na spony</t>
  </si>
  <si>
    <t>Pryž v tužce, posuvná</t>
  </si>
  <si>
    <t>Ořezávátko dvojité se zásobníkem</t>
  </si>
  <si>
    <t>Pravítko 20cm</t>
  </si>
  <si>
    <t>Pravítko 30cm</t>
  </si>
  <si>
    <t>Pravítko 40cm</t>
  </si>
  <si>
    <t>Pravítko 50cm</t>
  </si>
  <si>
    <t xml:space="preserve">Samolepící etikety laser 105x41 </t>
  </si>
  <si>
    <t>Popisovač  lihový 0,6 mm - modrý</t>
  </si>
  <si>
    <t>Popisovač  lihový 0,6 mm - černý</t>
  </si>
  <si>
    <t>Popisovač  lihový 1 mm -černý</t>
  </si>
  <si>
    <t>bezrámová magnetická tabule</t>
  </si>
  <si>
    <t xml:space="preserve">Skartovačka </t>
  </si>
  <si>
    <t>Rozlišovač papírový ("jazyk") - mix 5 barev</t>
  </si>
  <si>
    <t xml:space="preserve">Euroobal A4 - krupička </t>
  </si>
  <si>
    <t>Blok lepený bílý -  špalík 8-9 x 8-9 cm</t>
  </si>
  <si>
    <t>Samolepicí bločky 38 x 51 mm, 3 x žlutý</t>
  </si>
  <si>
    <t>Samolepicí blok  76 x 76 mm - žlutý - 400 list</t>
  </si>
  <si>
    <t>Samolepící záložky 20 x 50 mm - 4 barvy</t>
  </si>
  <si>
    <t>Lepicí páska oboustranná 25mmx10m</t>
  </si>
  <si>
    <t>Lepicí páska oboustranná 38mmx10m</t>
  </si>
  <si>
    <t>Lepicí páska oboustranná 50mmx10m</t>
  </si>
  <si>
    <t xml:space="preserve">Gelové pero 0,5 mm </t>
  </si>
  <si>
    <t>Popisovač CD/DVD  1 mm</t>
  </si>
  <si>
    <t>Zvýrazňovač  1 - 4,6 mm - sada 4ks</t>
  </si>
  <si>
    <t>Tabule korková 60 x 90</t>
  </si>
  <si>
    <t>Připínáčky  pro nástěnky (špulky)</t>
  </si>
  <si>
    <t>Čisticí pěna universální</t>
  </si>
  <si>
    <t xml:space="preserve">Spojovače 24/6  </t>
  </si>
  <si>
    <t>Spony dopisní barevné 32</t>
  </si>
  <si>
    <t>Spony aktové 50</t>
  </si>
  <si>
    <t>Spony aktové 75</t>
  </si>
  <si>
    <t>Korekční strojek jednorázový</t>
  </si>
  <si>
    <t xml:space="preserve">Laminovací folie A4/ 80mic </t>
  </si>
  <si>
    <t xml:space="preserve">Laminovací folie A4 /100mic </t>
  </si>
  <si>
    <t>Křída barevná  sada 6barev</t>
  </si>
  <si>
    <t>Nůžky celokovové - 25 cm</t>
  </si>
  <si>
    <t>Blok A5 horní spirála, čtvereček</t>
  </si>
  <si>
    <t>Samostatná faktura</t>
  </si>
  <si>
    <t>Kancelářské potřeby (II.) - 005 - 2019 (KP-(II.)-005-2019)</t>
  </si>
  <si>
    <t>Priloha_c._1_KS_technicke_specifikace_KP-(II.)-005-2019</t>
  </si>
  <si>
    <t xml:space="preserve">Název </t>
  </si>
  <si>
    <t xml:space="preserve">Měrná jednotka [MJ] </t>
  </si>
  <si>
    <t>Popis</t>
  </si>
  <si>
    <t xml:space="preserve">Fakturace </t>
  </si>
  <si>
    <t xml:space="preserve">Kontaktní osoba 
k převzetí zboží </t>
  </si>
  <si>
    <t xml:space="preserve">Místo dodání </t>
  </si>
  <si>
    <t>Maximální cena za jednotlivé položky 
 v Kč BEZ DPH</t>
  </si>
  <si>
    <t>Box na spisy s gumou - (PP min 0,5 mm) - modrá</t>
  </si>
  <si>
    <t>Box na formát A4, polypropylen min. 0,5 mm, kapacita 250 - 300 listů (80 g/m2), zajišťovací gumička.</t>
  </si>
  <si>
    <t xml:space="preserve">Karton z vnější strany potažený prešpánem, z vnitřní strany hladký papír, uzavírací kroužky proti náhodnému otevření, kovová ochranná lišta. </t>
  </si>
  <si>
    <t>Box na spisy s gumou - (PP min 0,5 mm) - průhledný</t>
  </si>
  <si>
    <r>
      <t>Desky s gumičkou A4, 3 klopy, prešpán -</t>
    </r>
    <r>
      <rPr>
        <sz val="11"/>
        <rFont val="Calibri"/>
        <family val="2"/>
        <charset val="238"/>
      </rPr>
      <t xml:space="preserve"> modré</t>
    </r>
  </si>
  <si>
    <t>Odkládací desky A4, prešpán 350 g, zajišťovací gumička.</t>
  </si>
  <si>
    <t>Čiré, min. 45 mic., balení 100 ks.</t>
  </si>
  <si>
    <t>Nezávěsné hladké PVC obaly, vkládání na šířku i na výšku, min. 150 mic, 10 ks v balení.</t>
  </si>
  <si>
    <t>Obal "L" A4 - čirý</t>
  </si>
  <si>
    <t>Slepený špalíček barevných papírů.</t>
  </si>
  <si>
    <t>Samolepící záložky 12 x 45 mm - 8 x neon</t>
  </si>
  <si>
    <t>Popisovatelné proužky, plastové, možnost opakované aplikace, neslepují se a nekroutí, 8 neon.barev x 25ks.</t>
  </si>
  <si>
    <t>Blok na flipchart - bílý</t>
  </si>
  <si>
    <t>Bílý papír s děrováním pro zavěšení do všech typů flipchartů. 
V bloku min. 25 listů.</t>
  </si>
  <si>
    <t xml:space="preserve">Min. 100 list, bělený bezdřevý papír, šitá vazba, laminovaný povrch desek. </t>
  </si>
  <si>
    <t>Min. 100 list, bělený bezdřevý papír, šitá vazba, laminovaný povrch desek.</t>
  </si>
  <si>
    <t>Gramáž 80±1,5; tloušťka 107±2; vlhkost 3,9-5,3%; opacita min. 92; bělost 168±CIE; hladkost max. 200 ml/min., tuhost dlouhá 125/20mN; tuhost příčná 60/10mN; prodyšnost max. 1250ml/min.
Z obou stran hlazený, speciálně vhodný pro oboustranný tisk. 
Použití u rychloběžných kopírek a tiskáren a pro kvalitní inkoustový tisk.  
1 bal/500 list.</t>
  </si>
  <si>
    <t>Vhodný pro tisk, speciálně hlazený bílý karton, 1 bal/250 list.</t>
  </si>
  <si>
    <t>Samolepící, 1 bal/50ks.</t>
  </si>
  <si>
    <t>Samolepící bílé.</t>
  </si>
  <si>
    <t>Kvalitní lepicí páska průhledná.</t>
  </si>
  <si>
    <t>Kvalitní balicí páska hnědá.</t>
  </si>
  <si>
    <t>Lepicí páska 33 m × 19 mm, transparentní, odvíječ s kovovým nožem.</t>
  </si>
  <si>
    <t>Transparentní lepicí páska vhodná do stolních odvíječů, šíře19 mm, návin min. 30m.</t>
  </si>
  <si>
    <t>Vysoká lepicí síla a okamžitá přilnavost. 
Vhodné na  papír, karton, nevysychá, neobsahuje rozpouštědla.</t>
  </si>
  <si>
    <t>Vteřinové lepidlo vhodné na všechny materiály mimo lepení PP, PE, polystyrenu a jemné kůže. 
Vysoká pevnost na pevných a hladkých plochách, VODĚODOLNÉ, okamžitý účinek.</t>
  </si>
  <si>
    <t>Klasická tužka s pryží, tvrdost HB.</t>
  </si>
  <si>
    <t>Min. 12 tuh v balení.</t>
  </si>
  <si>
    <t>Klasické šestihranné pastelky, barevně lakované.</t>
  </si>
  <si>
    <t xml:space="preserve">Vyměnitelná náplň F- 411, modrý inkoust, jehlový hrot 0,5 mm pro extra jemné psaní, plastové tělo, pogumovaný úchop pro příjemnější držení, stiskací mechanismus, kovový hrot. </t>
  </si>
  <si>
    <t>Stiskací mechanismus, vyměnitelná gelová náplň, plastové tělo, jehlový hrot 0,5 mm pro tenké psaní.</t>
  </si>
  <si>
    <t>Voděodolný, otěruvzdorný inkoust, šíře stopy 0,6mm, ventilační uzávěr, na papír, folie, sklo, plasty, polystyrén. 
Sada: barvy černá, zelená, červená, modrá.</t>
  </si>
  <si>
    <t>Velmi jemný plastický hrot, šíře stopy 0,3 mm.
Sada barvy černá, zelená, červená, modrá.</t>
  </si>
  <si>
    <t>Voděodolný, otěruvzdorný inkoust, vláknový hrot, ergonomický úchop, šíře stopy 1 mm, ventilační uzávěry, na fólie, filmy, sklo, plasty. 
4 ks v balení.</t>
  </si>
  <si>
    <t>Odolný proti vyschnutí, kulatý hrot, šíře stopy 2,5 mm, na flipchartové tabule, nepropíjí se papírem, ventilační uzávěr.
Sada 4 ks, barva modrý, zelený, červený, černý.</t>
  </si>
  <si>
    <t>Stíratelný, světlostálý, kulatý, vláknový hrot, šíře stopy 2,5 mm, ventilační uzávěr. 
Na bílé tabule, sklo, PVC, porcelán. 
Sada 4 ks.</t>
  </si>
  <si>
    <t>Klínový hrot, šíře stopy 1-4 mm, ventilační uzávěr, vhodný i na faxový papír. 
6 ks v balení.</t>
  </si>
  <si>
    <t>Min. 23mic, vhodná k balení větších předmětů, balíků a palet.</t>
  </si>
  <si>
    <t>Obsahuje antistatickou, bakteriocidní pěnu na čištění LCD monitorů, laptopů, notebooků, plasma TV a utěrku z mikrovlákna, odstraňuje již vzniklé znečištění, zabraňuje dalšímu usazování nečistot.
Objem čisticí pěny min. 60 ml.</t>
  </si>
  <si>
    <t>Čistič s rozprašovačem, rychlé a efektivní čištění bílých tabulí, odstraňuje popisovače, min. 250ml.</t>
  </si>
  <si>
    <t>Korekční strojek pro opakované použití, korekce na běžném i faxovém papíře, náplň kryje okamžitě, nezanechává stopy či skvrny na fotokopiích.</t>
  </si>
  <si>
    <t>Pro tisk i kopírování ve všech typech techniky.
1 bal/100 list.</t>
  </si>
  <si>
    <t>Voděodolný, otěruvzdorný inkoust, šíře stopy 2mm, ventilační uzávěr, na papír, folie, sklo, plasty, polystyrén.</t>
  </si>
  <si>
    <t>Multifunkční drátěný stolní organizer na tužky, špalík, sponky, dopisy apod.</t>
  </si>
  <si>
    <t>Drátěná krabička na tužky a propisky, průměr cca 75 mm, výška min. 90mm.</t>
  </si>
  <si>
    <t>Drátěný koš na papír, obsah 10 l - 12 l.</t>
  </si>
  <si>
    <t xml:space="preserve">Drátěná miska na sponky, průměr cca 9cm.   </t>
  </si>
  <si>
    <t>Na grafitové tužky, plastové tělo.</t>
  </si>
  <si>
    <t>Pro silnou i tenkou tužku, plastové se zásobníkem na odpad.</t>
  </si>
  <si>
    <t>Transparentní.</t>
  </si>
  <si>
    <t>Archy formátu A4, pro tisk v kopírkách, laserových a inkoustových tiskárnách. 100 listů/ bal.</t>
  </si>
  <si>
    <t>Voděodolný, otěruvzdorný inkoust, šíře stopy 0,6mm, ventilační uzávěr, na papír, folie, sklo, plasty, polystyrén.</t>
  </si>
  <si>
    <t>S bočním raménkem pro nastavení formátu, s ukazatelem středu, rozteč děr 8cm, kapac. děrování min. 20 listů současně.</t>
  </si>
  <si>
    <t>Sešití min. 20 listů, spojovače 24/6, celokovová nebo kovová + pevný plast.</t>
  </si>
  <si>
    <t>Děrovačka - min. 20 listů</t>
  </si>
  <si>
    <t>Sešívačka min. 20 listů</t>
  </si>
  <si>
    <t>Voděodolný, otěruvzdorný inkoust, šíře stopy 1 mm, ventilační uzávěr, na papír, folie, sklo, plasty, polystyrén.</t>
  </si>
  <si>
    <t>Bezrámová magnetická tabule, rozměr 1200 mm x 800 mm (-+ 50 mm).</t>
  </si>
  <si>
    <t>Obchodní název + typ</t>
  </si>
  <si>
    <t>Skartace min. 18 listů, vysouvací koš s objemem min. 30 litrů.
Skartace sešívacích a kancelářských sponek.
Skartace i CD a DVD (se samostatným košem pro tento odpad).
Nízká hlučnost - cca 58 dB.</t>
  </si>
  <si>
    <r>
      <t>Obálka plastová PVC s patentem /druk/ A5 -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bílá</t>
    </r>
  </si>
  <si>
    <t>Kvalitní průhledný polypropylen, zavírání jedním drukem (patentem) na delší straně.</t>
  </si>
  <si>
    <t>Oddělování stránek v pořadačích všech typů, rozměr 10,5 x 24 cm.
100 ks  /balení.</t>
  </si>
  <si>
    <r>
      <t>Obálka plastová PVC s patentem /druk/ A4 -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bílá</t>
    </r>
  </si>
  <si>
    <t>Čiré, min. 45 mic.,  balení 100 ks.</t>
  </si>
  <si>
    <t>Slepený špalíček bílých papírů.</t>
  </si>
  <si>
    <t>Samolepicí blok, žlutá barva, každý lístek má podél jedné strany lepivý pásek.
3 ks po 100 listech v balení.</t>
  </si>
  <si>
    <t>Nezanechává stopy lepidla, 400 listů v bločku.</t>
  </si>
  <si>
    <t>Možnost mnohonásobné aplikace, po odlepení nezanechávají žádnou stopu.
4 x 50 listů.</t>
  </si>
  <si>
    <t>Polypropylenová oboustranná lepicí páska, univerzální použití, možnost použít pro podlahové krytiny a koberce.</t>
  </si>
  <si>
    <t xml:space="preserve">Polypropylenová oboustranná lepicí páska, univerzální použití, možnost použít pro podlahové krytiny a koberce. </t>
  </si>
  <si>
    <t>Velmi jemný plastický hrot, šíře stopy 0,3 mm, sada barvy černá, zelená, červená, modrá.</t>
  </si>
  <si>
    <t>Voděodolný, otěruvzdorný inkoust, šíře stopy 0,6mm, ventilační uzávěr, na papír, folie, sklo, plasty, polystyrén.
Sada: barvy černá, zelená, červená, modrá.</t>
  </si>
  <si>
    <t>Voděodolný, otěruvzdorný inkoust, vláknový hrot, ergonomický úchop, šíře stopy 1 mm, ventilační uzávěry, na fólie, filmy, sklo, plasty.
4 ks v balení.</t>
  </si>
  <si>
    <t xml:space="preserve">Permanentní popisovač, kulatý hrot, šíře stopy 2 mm, popisovač se speciálním inkoustem pro popis CD a DVD. </t>
  </si>
  <si>
    <t>Klínový hrot, šíře stopy 1 - 4,6 mm, ventilační uzávěry, vhodný i na faxový papír.</t>
  </si>
  <si>
    <t xml:space="preserve">Kvalitní hrubozrnný korek, dřevěný rám dřevo s opracovanými hranami, oboustranný korek - možnost  používat tabuli z obou stran, vrstvení korku 7 mm. </t>
  </si>
  <si>
    <t>Připínáčky s barevnou plastovou hlavou "špulka", mix barev, min. 100ks v balení.</t>
  </si>
  <si>
    <t>Pro ošetření a čištění počítačové klávesnice nebo obrazovky.</t>
  </si>
  <si>
    <t>S posuvným příložníkem na formáty A6 až A4 , rozteč mezi otvory 8 cm, gumová odjímatelná podložka pro snadné vysypání odpadu, kapac. děrování min. 10 listů současně.</t>
  </si>
  <si>
    <t>Sešití min. 30 listů, spojovače 24/6 a 26/6.</t>
  </si>
  <si>
    <t>Děrovačka  - min. 10 listů</t>
  </si>
  <si>
    <t>Sešívačka min. 30 listů</t>
  </si>
  <si>
    <t xml:space="preserve"> Vysoce kvalitní pozinkované spojovače, min. 1000 ks v balení.</t>
  </si>
  <si>
    <t>Rozměr 32 mm, barevný drát, min. 75ks v balení.</t>
  </si>
  <si>
    <t>Rozměr 50 mm, pozinkované, lesklé, min. 75ks v balení.</t>
  </si>
  <si>
    <t xml:space="preserve">Rozměr 75 mm, pozinkované, lesklé, min. 25ks v balení. </t>
  </si>
  <si>
    <t>Šíře 5 mm, návin 6 m, korekční roller ve tvaru pera, suchá korekce, kryje okamžitě, korekce na běžném i faxovém papíru, nezanechává stopy či skvrny na fotokopiích.</t>
  </si>
  <si>
    <t>Antistatické, průzračně čiré. 100 listů v balení.</t>
  </si>
  <si>
    <t>Sada školních kříd, 6 barev.</t>
  </si>
  <si>
    <t>Celokovové provedení, čepele spojuje kovový šroub, řezné plochy speciálně upraveny pro snadný a precizní střih.</t>
  </si>
  <si>
    <t xml:space="preserve">Kovová příruční pokladna, uzamykatelná (+ 2 klíče), přihrádky na mince. </t>
  </si>
  <si>
    <r>
      <t>Pokladna kovová 255x200x90</t>
    </r>
    <r>
      <rPr>
        <sz val="11"/>
        <rFont val="Calibri"/>
        <family val="2"/>
        <charset val="238"/>
      </rPr>
      <t xml:space="preserve"> - modrá, červená</t>
    </r>
  </si>
  <si>
    <t>Typ řezu max. 4 x 50 mm.
Rychlost řezání cca 4 m/min.
Šíře vstupu papíru cca 230 mm.
Skartace min. 10 listů papíru 70 g/m2 najednou.
Doba nepřetržité skartace max. 6 min.
Odpadová nádoba min. 20 l.
Automatický start / stop, zpětný chod.
Tepelná pojistka motoru.
Skartace i sešívacích sponek, CD, DVD, plastových karet.</t>
  </si>
  <si>
    <t>Min. 40 listů, horní vinutá spirála, papír bezdřevý, bělený.</t>
  </si>
  <si>
    <t>CŽV - Vendula Milotová,
Tel.: 37763 1903,
775 195 526</t>
  </si>
  <si>
    <t>Univerzitní 22, 
360 14 Plzeň,
Odbor celoživotního vzdělávání -
Celoživotní a distanční vzdělávání, 
UK 607</t>
  </si>
  <si>
    <t>UJP - Jitka Bušková,
Tel.: 37763 5201</t>
  </si>
  <si>
    <t>Univerzitní 22, 
306 14 Plzeň
 Ústav jazykové přípravy
- Správa UJP 
UU 304</t>
  </si>
  <si>
    <t>IPC - Martina Rubriciusová,
Tel.: 37763 1353</t>
  </si>
  <si>
    <t xml:space="preserve">Univerzitní 20,
306 14 Plzeň,
Úsek prorektora pro studijní a pedagogickou činnost -
Poradenství,
UI 213 </t>
  </si>
  <si>
    <t>Kollárova 19, 
301 00 Plzeň,
Provoz a služby -
Autodoprava, 
KO 217</t>
  </si>
  <si>
    <t>PS-A - Michaela Cíglerová,
Tel.: 606 665 199</t>
  </si>
  <si>
    <t>Požadavek zadavatele: 
do sloupce označeného textem:</t>
  </si>
  <si>
    <r>
      <t>Dodavatel doplní do jednotlivých prázdných žlutě podbarvených buněk požadované údaje, tj. jednotkové ceny</t>
    </r>
    <r>
      <rPr>
        <b/>
        <sz val="11"/>
        <color theme="1"/>
        <rFont val="Calibri"/>
        <family val="2"/>
        <charset val="238"/>
      </rPr>
      <t>;</t>
    </r>
    <r>
      <rPr>
        <b/>
        <sz val="11"/>
        <color theme="1"/>
        <rFont val="Calibri"/>
        <family val="2"/>
        <charset val="238"/>
        <scheme val="minor"/>
      </rPr>
      <t xml:space="preserve"> do vybraných buněk pak obchodní název a typ.  </t>
    </r>
  </si>
  <si>
    <t>Wallner JP 826C</t>
  </si>
  <si>
    <t>ATTAC 6215CD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</si>
</sst>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104">
    <xf numFmtId="0" fontId="0" fillId="0" borderId="0" xfId="0"/>
    <xf numFmtId="164" fontId="0" fillId="0" borderId="0" xfId="0" applyNumberFormat="1" applyAlignment="1">
      <alignment horizontal="right" vertical="center" indent="1"/>
    </xf>
    <xf numFmtId="0" fontId="5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0" borderId="2" xfId="0" applyNumberFormat="1" applyBorder="1" applyAlignment="1">
      <alignment horizontal="right" vertical="center" indent="1"/>
    </xf>
    <xf numFmtId="164" fontId="0" fillId="0" borderId="9" xfId="0" applyNumberFormat="1" applyBorder="1" applyAlignment="1">
      <alignment horizontal="right" vertical="center" inden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>
      <alignment horizontal="right" vertical="center" indent="1"/>
    </xf>
    <xf numFmtId="0" fontId="3" fillId="3" borderId="3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9" fillId="0" borderId="2" xfId="1" applyNumberFormat="1" applyFont="1" applyBorder="1" applyAlignment="1">
      <alignment horizontal="right" vertical="center" wrapText="1"/>
    </xf>
    <xf numFmtId="164" fontId="11" fillId="0" borderId="2" xfId="2" applyNumberFormat="1" applyFont="1" applyBorder="1" applyAlignment="1">
      <alignment horizontal="right" vertical="center" wrapText="1"/>
    </xf>
    <xf numFmtId="164" fontId="11" fillId="0" borderId="9" xfId="1" applyNumberFormat="1" applyFont="1" applyBorder="1" applyAlignment="1">
      <alignment horizontal="right" vertical="center" wrapText="1"/>
    </xf>
    <xf numFmtId="164" fontId="0" fillId="0" borderId="14" xfId="0" applyNumberFormat="1" applyBorder="1" applyAlignment="1">
      <alignment horizontal="right" vertical="center" inden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0" fillId="0" borderId="17" xfId="0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01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2"/>
  <sheetViews>
    <sheetView showGridLines="0" showZeros="0" tabSelected="1" zoomScaleNormal="100" workbookViewId="0">
      <selection activeCell="G111" sqref="G111"/>
    </sheetView>
  </sheetViews>
  <sheetFormatPr defaultRowHeight="15" x14ac:dyDescent="0.25"/>
  <cols>
    <col min="1" max="1" width="1.42578125" customWidth="1"/>
    <col min="2" max="2" width="5.7109375" customWidth="1"/>
    <col min="3" max="3" width="48.140625" style="9" customWidth="1"/>
    <col min="4" max="4" width="12" style="73" customWidth="1"/>
    <col min="5" max="5" width="11.140625" style="13" customWidth="1"/>
    <col min="6" max="6" width="70.85546875" style="9" customWidth="1"/>
    <col min="7" max="7" width="27.5703125" style="9" customWidth="1"/>
    <col min="8" max="8" width="20.42578125" style="74" hidden="1" customWidth="1"/>
    <col min="9" max="9" width="21.28515625" style="74" customWidth="1"/>
    <col min="10" max="10" width="22.5703125" customWidth="1"/>
    <col min="11" max="11" width="20.28515625" customWidth="1"/>
    <col min="12" max="12" width="17.5703125" customWidth="1"/>
    <col min="13" max="13" width="14.42578125" style="74" customWidth="1"/>
    <col min="14" max="14" width="27.7109375" customWidth="1"/>
    <col min="15" max="15" width="22.140625" style="74" customWidth="1"/>
  </cols>
  <sheetData>
    <row r="1" spans="1:15" ht="24.6" customHeight="1" x14ac:dyDescent="0.25">
      <c r="B1" s="77" t="s">
        <v>95</v>
      </c>
      <c r="C1" s="77"/>
      <c r="D1" s="77"/>
      <c r="H1" s="9"/>
      <c r="I1" s="9"/>
      <c r="J1" s="56"/>
      <c r="K1" s="57"/>
      <c r="L1" s="10"/>
      <c r="M1" s="103" t="s">
        <v>96</v>
      </c>
      <c r="N1" s="103"/>
      <c r="O1" s="103"/>
    </row>
    <row r="2" spans="1:15" ht="18.75" customHeight="1" x14ac:dyDescent="0.25">
      <c r="C2"/>
      <c r="D2" s="2"/>
      <c r="E2" s="8"/>
      <c r="H2" s="9"/>
      <c r="I2" s="56"/>
      <c r="J2" s="56"/>
      <c r="K2" s="57"/>
      <c r="L2" s="10"/>
      <c r="M2"/>
      <c r="O2" s="9"/>
    </row>
    <row r="3" spans="1:15" ht="19.899999999999999" customHeight="1" x14ac:dyDescent="0.25">
      <c r="B3" s="90" t="s">
        <v>207</v>
      </c>
      <c r="C3" s="91"/>
      <c r="D3" s="92" t="s">
        <v>9</v>
      </c>
      <c r="E3" s="93"/>
      <c r="F3" s="101" t="s">
        <v>208</v>
      </c>
      <c r="G3" s="102"/>
      <c r="H3" s="102"/>
      <c r="I3" s="102"/>
      <c r="J3" s="102"/>
      <c r="K3" s="4"/>
      <c r="L3" s="57"/>
      <c r="M3" s="4"/>
      <c r="N3" s="4"/>
      <c r="O3" s="4"/>
    </row>
    <row r="4" spans="1:15" ht="19.899999999999999" customHeight="1" thickBot="1" x14ac:dyDescent="0.3">
      <c r="B4" s="90"/>
      <c r="C4" s="91"/>
      <c r="D4" s="94"/>
      <c r="E4" s="95"/>
      <c r="F4" s="101"/>
      <c r="G4" s="102"/>
      <c r="H4" s="102"/>
      <c r="I4" s="102"/>
      <c r="J4" s="102"/>
      <c r="K4" s="4"/>
      <c r="L4" s="57"/>
      <c r="M4" s="4"/>
      <c r="N4" s="4"/>
      <c r="O4" s="4"/>
    </row>
    <row r="5" spans="1:15" ht="37.15" customHeight="1" thickBot="1" x14ac:dyDescent="0.3">
      <c r="B5" s="11"/>
      <c r="C5" s="12"/>
      <c r="D5" s="13"/>
      <c r="G5" s="16" t="s">
        <v>9</v>
      </c>
      <c r="H5" s="14"/>
      <c r="I5" s="14"/>
      <c r="J5" s="16" t="s">
        <v>9</v>
      </c>
      <c r="M5" s="9"/>
      <c r="O5" s="9"/>
    </row>
    <row r="6" spans="1:15" ht="90.75" customHeight="1" thickTop="1" thickBot="1" x14ac:dyDescent="0.3">
      <c r="B6" s="38" t="s">
        <v>1</v>
      </c>
      <c r="C6" s="17" t="s">
        <v>97</v>
      </c>
      <c r="D6" s="17" t="s">
        <v>0</v>
      </c>
      <c r="E6" s="17" t="s">
        <v>98</v>
      </c>
      <c r="F6" s="17" t="s">
        <v>99</v>
      </c>
      <c r="G6" s="36" t="s">
        <v>162</v>
      </c>
      <c r="H6" s="17" t="s">
        <v>103</v>
      </c>
      <c r="I6" s="17" t="s">
        <v>5</v>
      </c>
      <c r="J6" s="15" t="s">
        <v>6</v>
      </c>
      <c r="K6" s="37" t="s">
        <v>7</v>
      </c>
      <c r="L6" s="37" t="s">
        <v>8</v>
      </c>
      <c r="M6" s="17" t="s">
        <v>100</v>
      </c>
      <c r="N6" s="37" t="s">
        <v>101</v>
      </c>
      <c r="O6" s="54" t="s">
        <v>102</v>
      </c>
    </row>
    <row r="7" spans="1:15" ht="45" customHeight="1" thickTop="1" x14ac:dyDescent="0.25">
      <c r="A7" s="58"/>
      <c r="B7" s="59">
        <v>1</v>
      </c>
      <c r="C7" s="39" t="s">
        <v>104</v>
      </c>
      <c r="D7" s="60">
        <v>2</v>
      </c>
      <c r="E7" s="40" t="s">
        <v>11</v>
      </c>
      <c r="F7" s="39" t="s">
        <v>105</v>
      </c>
      <c r="G7" s="87"/>
      <c r="H7" s="5">
        <f t="shared" ref="H7:H38" si="0">D7*I7</f>
        <v>80</v>
      </c>
      <c r="I7" s="5">
        <v>40</v>
      </c>
      <c r="J7" s="19">
        <v>32.1</v>
      </c>
      <c r="K7" s="20">
        <f t="shared" ref="K7:K38" si="1">D7*J7</f>
        <v>64.2</v>
      </c>
      <c r="L7" s="27" t="str">
        <f t="shared" ref="L7:L70" si="2">IF(ISNUMBER(J7), IF(J7&gt;I7,"NEVYHOVUJE","VYHOVUJE")," ")</f>
        <v>VYHOVUJE</v>
      </c>
      <c r="M7" s="81" t="s">
        <v>94</v>
      </c>
      <c r="N7" s="81" t="s">
        <v>199</v>
      </c>
      <c r="O7" s="84" t="s">
        <v>200</v>
      </c>
    </row>
    <row r="8" spans="1:15" ht="45" customHeight="1" x14ac:dyDescent="0.25">
      <c r="B8" s="61">
        <v>2</v>
      </c>
      <c r="C8" s="39" t="s">
        <v>107</v>
      </c>
      <c r="D8" s="60">
        <v>2</v>
      </c>
      <c r="E8" s="40" t="s">
        <v>11</v>
      </c>
      <c r="F8" s="39" t="s">
        <v>105</v>
      </c>
      <c r="G8" s="88"/>
      <c r="H8" s="6">
        <f t="shared" si="0"/>
        <v>80</v>
      </c>
      <c r="I8" s="6">
        <v>40</v>
      </c>
      <c r="J8" s="21">
        <v>32.1</v>
      </c>
      <c r="K8" s="20">
        <f t="shared" si="1"/>
        <v>64.2</v>
      </c>
      <c r="L8" s="27" t="str">
        <f t="shared" si="2"/>
        <v>VYHOVUJE</v>
      </c>
      <c r="M8" s="82"/>
      <c r="N8" s="82"/>
      <c r="O8" s="85"/>
    </row>
    <row r="9" spans="1:15" ht="45" customHeight="1" x14ac:dyDescent="0.25">
      <c r="B9" s="61">
        <v>3</v>
      </c>
      <c r="C9" s="39" t="s">
        <v>12</v>
      </c>
      <c r="D9" s="60">
        <v>2</v>
      </c>
      <c r="E9" s="40" t="s">
        <v>11</v>
      </c>
      <c r="F9" s="39" t="s">
        <v>106</v>
      </c>
      <c r="G9" s="88"/>
      <c r="H9" s="6">
        <f t="shared" si="0"/>
        <v>70</v>
      </c>
      <c r="I9" s="6">
        <v>35</v>
      </c>
      <c r="J9" s="19">
        <v>27.6</v>
      </c>
      <c r="K9" s="20">
        <f t="shared" si="1"/>
        <v>55.2</v>
      </c>
      <c r="L9" s="27" t="str">
        <f t="shared" si="2"/>
        <v>VYHOVUJE</v>
      </c>
      <c r="M9" s="82"/>
      <c r="N9" s="82"/>
      <c r="O9" s="85"/>
    </row>
    <row r="10" spans="1:15" ht="45" customHeight="1" x14ac:dyDescent="0.25">
      <c r="B10" s="61">
        <v>4</v>
      </c>
      <c r="C10" s="39" t="s">
        <v>13</v>
      </c>
      <c r="D10" s="60">
        <v>2</v>
      </c>
      <c r="E10" s="40" t="s">
        <v>11</v>
      </c>
      <c r="F10" s="39" t="s">
        <v>106</v>
      </c>
      <c r="G10" s="88"/>
      <c r="H10" s="6">
        <f t="shared" si="0"/>
        <v>70</v>
      </c>
      <c r="I10" s="6">
        <v>35</v>
      </c>
      <c r="J10" s="21">
        <v>27.6</v>
      </c>
      <c r="K10" s="20">
        <f t="shared" si="1"/>
        <v>55.2</v>
      </c>
      <c r="L10" s="27" t="str">
        <f t="shared" si="2"/>
        <v>VYHOVUJE</v>
      </c>
      <c r="M10" s="82"/>
      <c r="N10" s="82"/>
      <c r="O10" s="85"/>
    </row>
    <row r="11" spans="1:15" ht="33" customHeight="1" x14ac:dyDescent="0.25">
      <c r="B11" s="61">
        <v>5</v>
      </c>
      <c r="C11" s="39" t="s">
        <v>108</v>
      </c>
      <c r="D11" s="60">
        <v>5</v>
      </c>
      <c r="E11" s="40" t="s">
        <v>11</v>
      </c>
      <c r="F11" s="39" t="s">
        <v>109</v>
      </c>
      <c r="G11" s="88"/>
      <c r="H11" s="6">
        <f t="shared" si="0"/>
        <v>110</v>
      </c>
      <c r="I11" s="6">
        <v>22</v>
      </c>
      <c r="J11" s="19">
        <v>17.45</v>
      </c>
      <c r="K11" s="20">
        <f t="shared" si="1"/>
        <v>87.25</v>
      </c>
      <c r="L11" s="27" t="str">
        <f t="shared" si="2"/>
        <v>VYHOVUJE</v>
      </c>
      <c r="M11" s="82"/>
      <c r="N11" s="82"/>
      <c r="O11" s="85"/>
    </row>
    <row r="12" spans="1:15" ht="33" customHeight="1" x14ac:dyDescent="0.25">
      <c r="B12" s="61">
        <v>6</v>
      </c>
      <c r="C12" s="39" t="s">
        <v>14</v>
      </c>
      <c r="D12" s="60">
        <v>10</v>
      </c>
      <c r="E12" s="40" t="s">
        <v>15</v>
      </c>
      <c r="F12" s="39" t="s">
        <v>110</v>
      </c>
      <c r="G12" s="88"/>
      <c r="H12" s="6">
        <f t="shared" si="0"/>
        <v>600</v>
      </c>
      <c r="I12" s="6">
        <v>60</v>
      </c>
      <c r="J12" s="21">
        <v>58.7</v>
      </c>
      <c r="K12" s="20">
        <f t="shared" si="1"/>
        <v>587</v>
      </c>
      <c r="L12" s="27" t="str">
        <f t="shared" si="2"/>
        <v>VYHOVUJE</v>
      </c>
      <c r="M12" s="82"/>
      <c r="N12" s="82"/>
      <c r="O12" s="85"/>
    </row>
    <row r="13" spans="1:15" ht="45.75" customHeight="1" x14ac:dyDescent="0.25">
      <c r="B13" s="61">
        <v>7</v>
      </c>
      <c r="C13" s="39" t="s">
        <v>112</v>
      </c>
      <c r="D13" s="60">
        <v>20</v>
      </c>
      <c r="E13" s="40" t="s">
        <v>15</v>
      </c>
      <c r="F13" s="39" t="s">
        <v>111</v>
      </c>
      <c r="G13" s="88"/>
      <c r="H13" s="6">
        <f t="shared" si="0"/>
        <v>740</v>
      </c>
      <c r="I13" s="6">
        <v>37</v>
      </c>
      <c r="J13" s="19">
        <v>37</v>
      </c>
      <c r="K13" s="20">
        <f t="shared" si="1"/>
        <v>740</v>
      </c>
      <c r="L13" s="27" t="str">
        <f t="shared" si="2"/>
        <v>VYHOVUJE</v>
      </c>
      <c r="M13" s="82"/>
      <c r="N13" s="82"/>
      <c r="O13" s="85"/>
    </row>
    <row r="14" spans="1:15" ht="33" customHeight="1" x14ac:dyDescent="0.25">
      <c r="B14" s="61">
        <v>8</v>
      </c>
      <c r="C14" s="41" t="s">
        <v>16</v>
      </c>
      <c r="D14" s="60">
        <v>10</v>
      </c>
      <c r="E14" s="42" t="s">
        <v>11</v>
      </c>
      <c r="F14" s="41" t="s">
        <v>113</v>
      </c>
      <c r="G14" s="88"/>
      <c r="H14" s="6">
        <f t="shared" si="0"/>
        <v>200</v>
      </c>
      <c r="I14" s="6">
        <v>20</v>
      </c>
      <c r="J14" s="21">
        <v>20</v>
      </c>
      <c r="K14" s="20">
        <f t="shared" si="1"/>
        <v>200</v>
      </c>
      <c r="L14" s="27" t="str">
        <f t="shared" si="2"/>
        <v>VYHOVUJE</v>
      </c>
      <c r="M14" s="82"/>
      <c r="N14" s="82"/>
      <c r="O14" s="85"/>
    </row>
    <row r="15" spans="1:15" ht="63.75" customHeight="1" x14ac:dyDescent="0.25">
      <c r="B15" s="61">
        <v>9</v>
      </c>
      <c r="C15" s="39" t="s">
        <v>114</v>
      </c>
      <c r="D15" s="60">
        <v>10</v>
      </c>
      <c r="E15" s="40" t="s">
        <v>15</v>
      </c>
      <c r="F15" s="39" t="s">
        <v>115</v>
      </c>
      <c r="G15" s="88"/>
      <c r="H15" s="6">
        <f t="shared" si="0"/>
        <v>240</v>
      </c>
      <c r="I15" s="6">
        <v>24</v>
      </c>
      <c r="J15" s="19">
        <v>24</v>
      </c>
      <c r="K15" s="20">
        <f t="shared" si="1"/>
        <v>240</v>
      </c>
      <c r="L15" s="27" t="str">
        <f t="shared" si="2"/>
        <v>VYHOVUJE</v>
      </c>
      <c r="M15" s="82"/>
      <c r="N15" s="82"/>
      <c r="O15" s="85"/>
    </row>
    <row r="16" spans="1:15" ht="56.25" customHeight="1" x14ac:dyDescent="0.25">
      <c r="B16" s="61">
        <v>10</v>
      </c>
      <c r="C16" s="39" t="s">
        <v>116</v>
      </c>
      <c r="D16" s="60">
        <v>25</v>
      </c>
      <c r="E16" s="40" t="s">
        <v>11</v>
      </c>
      <c r="F16" s="39" t="s">
        <v>117</v>
      </c>
      <c r="G16" s="88"/>
      <c r="H16" s="6">
        <f t="shared" si="0"/>
        <v>2750</v>
      </c>
      <c r="I16" s="6">
        <v>110</v>
      </c>
      <c r="J16" s="21">
        <v>110</v>
      </c>
      <c r="K16" s="20">
        <f t="shared" si="1"/>
        <v>2750</v>
      </c>
      <c r="L16" s="27" t="str">
        <f t="shared" si="2"/>
        <v>VYHOVUJE</v>
      </c>
      <c r="M16" s="82"/>
      <c r="N16" s="82"/>
      <c r="O16" s="85"/>
    </row>
    <row r="17" spans="2:15" ht="33" customHeight="1" x14ac:dyDescent="0.25">
      <c r="B17" s="61">
        <v>11</v>
      </c>
      <c r="C17" s="39" t="s">
        <v>17</v>
      </c>
      <c r="D17" s="60">
        <v>2</v>
      </c>
      <c r="E17" s="40" t="s">
        <v>11</v>
      </c>
      <c r="F17" s="39" t="s">
        <v>118</v>
      </c>
      <c r="G17" s="88"/>
      <c r="H17" s="6">
        <f t="shared" si="0"/>
        <v>80</v>
      </c>
      <c r="I17" s="6">
        <v>40</v>
      </c>
      <c r="J17" s="19">
        <v>26</v>
      </c>
      <c r="K17" s="20">
        <f t="shared" si="1"/>
        <v>52</v>
      </c>
      <c r="L17" s="27" t="str">
        <f t="shared" si="2"/>
        <v>VYHOVUJE</v>
      </c>
      <c r="M17" s="82"/>
      <c r="N17" s="82"/>
      <c r="O17" s="85"/>
    </row>
    <row r="18" spans="2:15" ht="33" customHeight="1" x14ac:dyDescent="0.25">
      <c r="B18" s="61">
        <v>12</v>
      </c>
      <c r="C18" s="39" t="s">
        <v>18</v>
      </c>
      <c r="D18" s="60">
        <v>5</v>
      </c>
      <c r="E18" s="40" t="s">
        <v>11</v>
      </c>
      <c r="F18" s="39" t="s">
        <v>119</v>
      </c>
      <c r="G18" s="88"/>
      <c r="H18" s="6">
        <f t="shared" si="0"/>
        <v>125</v>
      </c>
      <c r="I18" s="6">
        <v>25</v>
      </c>
      <c r="J18" s="19">
        <v>14.25</v>
      </c>
      <c r="K18" s="20">
        <f t="shared" si="1"/>
        <v>71.25</v>
      </c>
      <c r="L18" s="27" t="str">
        <f t="shared" si="2"/>
        <v>VYHOVUJE</v>
      </c>
      <c r="M18" s="82"/>
      <c r="N18" s="82"/>
      <c r="O18" s="85"/>
    </row>
    <row r="19" spans="2:15" ht="121.5" customHeight="1" x14ac:dyDescent="0.25">
      <c r="B19" s="61">
        <v>13</v>
      </c>
      <c r="C19" s="39" t="s">
        <v>19</v>
      </c>
      <c r="D19" s="60">
        <v>25</v>
      </c>
      <c r="E19" s="40" t="s">
        <v>15</v>
      </c>
      <c r="F19" s="39" t="s">
        <v>120</v>
      </c>
      <c r="G19" s="88"/>
      <c r="H19" s="6">
        <f t="shared" si="0"/>
        <v>2125</v>
      </c>
      <c r="I19" s="6">
        <v>85</v>
      </c>
      <c r="J19" s="21">
        <v>85</v>
      </c>
      <c r="K19" s="20">
        <f t="shared" si="1"/>
        <v>2125</v>
      </c>
      <c r="L19" s="27" t="str">
        <f t="shared" si="2"/>
        <v>VYHOVUJE</v>
      </c>
      <c r="M19" s="82"/>
      <c r="N19" s="82"/>
      <c r="O19" s="85"/>
    </row>
    <row r="20" spans="2:15" ht="33" customHeight="1" x14ac:dyDescent="0.25">
      <c r="B20" s="61">
        <v>14</v>
      </c>
      <c r="C20" s="39" t="s">
        <v>20</v>
      </c>
      <c r="D20" s="60">
        <v>15</v>
      </c>
      <c r="E20" s="40" t="s">
        <v>15</v>
      </c>
      <c r="F20" s="39" t="s">
        <v>121</v>
      </c>
      <c r="G20" s="88"/>
      <c r="H20" s="6">
        <f t="shared" si="0"/>
        <v>3150</v>
      </c>
      <c r="I20" s="6">
        <v>210</v>
      </c>
      <c r="J20" s="19">
        <v>124</v>
      </c>
      <c r="K20" s="20">
        <f t="shared" si="1"/>
        <v>1860</v>
      </c>
      <c r="L20" s="27" t="str">
        <f t="shared" si="2"/>
        <v>VYHOVUJE</v>
      </c>
      <c r="M20" s="82"/>
      <c r="N20" s="82"/>
      <c r="O20" s="85"/>
    </row>
    <row r="21" spans="2:15" ht="33" customHeight="1" x14ac:dyDescent="0.25">
      <c r="B21" s="61">
        <v>15</v>
      </c>
      <c r="C21" s="39" t="s">
        <v>21</v>
      </c>
      <c r="D21" s="60">
        <v>4</v>
      </c>
      <c r="E21" s="40" t="s">
        <v>15</v>
      </c>
      <c r="F21" s="39" t="s">
        <v>122</v>
      </c>
      <c r="G21" s="88"/>
      <c r="H21" s="6">
        <f t="shared" si="0"/>
        <v>132</v>
      </c>
      <c r="I21" s="6">
        <v>33</v>
      </c>
      <c r="J21" s="21">
        <v>23</v>
      </c>
      <c r="K21" s="20">
        <f t="shared" si="1"/>
        <v>92</v>
      </c>
      <c r="L21" s="27" t="str">
        <f t="shared" si="2"/>
        <v>VYHOVUJE</v>
      </c>
      <c r="M21" s="82"/>
      <c r="N21" s="82"/>
      <c r="O21" s="85"/>
    </row>
    <row r="22" spans="2:15" ht="33" customHeight="1" x14ac:dyDescent="0.25">
      <c r="B22" s="61">
        <v>16</v>
      </c>
      <c r="C22" s="39" t="s">
        <v>22</v>
      </c>
      <c r="D22" s="60">
        <v>500</v>
      </c>
      <c r="E22" s="40" t="s">
        <v>11</v>
      </c>
      <c r="F22" s="39" t="s">
        <v>123</v>
      </c>
      <c r="G22" s="88"/>
      <c r="H22" s="6">
        <f t="shared" si="0"/>
        <v>800</v>
      </c>
      <c r="I22" s="6">
        <v>1.6</v>
      </c>
      <c r="J22" s="19">
        <v>1.1499999999999999</v>
      </c>
      <c r="K22" s="20">
        <f t="shared" si="1"/>
        <v>575</v>
      </c>
      <c r="L22" s="27" t="str">
        <f t="shared" si="2"/>
        <v>VYHOVUJE</v>
      </c>
      <c r="M22" s="82"/>
      <c r="N22" s="82"/>
      <c r="O22" s="85"/>
    </row>
    <row r="23" spans="2:15" ht="33" customHeight="1" x14ac:dyDescent="0.25">
      <c r="B23" s="61">
        <v>17</v>
      </c>
      <c r="C23" s="39" t="s">
        <v>23</v>
      </c>
      <c r="D23" s="60">
        <v>15</v>
      </c>
      <c r="E23" s="40" t="s">
        <v>11</v>
      </c>
      <c r="F23" s="39" t="s">
        <v>124</v>
      </c>
      <c r="G23" s="88"/>
      <c r="H23" s="6">
        <f t="shared" si="0"/>
        <v>300</v>
      </c>
      <c r="I23" s="6">
        <v>20</v>
      </c>
      <c r="J23" s="21">
        <v>12.3</v>
      </c>
      <c r="K23" s="20">
        <f t="shared" si="1"/>
        <v>184.5</v>
      </c>
      <c r="L23" s="27" t="str">
        <f t="shared" si="2"/>
        <v>VYHOVUJE</v>
      </c>
      <c r="M23" s="82"/>
      <c r="N23" s="82"/>
      <c r="O23" s="85"/>
    </row>
    <row r="24" spans="2:15" ht="33" customHeight="1" x14ac:dyDescent="0.25">
      <c r="B24" s="61">
        <v>18</v>
      </c>
      <c r="C24" s="39" t="s">
        <v>24</v>
      </c>
      <c r="D24" s="60">
        <v>10</v>
      </c>
      <c r="E24" s="40" t="s">
        <v>11</v>
      </c>
      <c r="F24" s="39" t="s">
        <v>125</v>
      </c>
      <c r="G24" s="88"/>
      <c r="H24" s="6">
        <f t="shared" si="0"/>
        <v>180</v>
      </c>
      <c r="I24" s="6">
        <v>18</v>
      </c>
      <c r="J24" s="19">
        <v>12.3</v>
      </c>
      <c r="K24" s="20">
        <f t="shared" si="1"/>
        <v>123</v>
      </c>
      <c r="L24" s="27" t="str">
        <f t="shared" si="2"/>
        <v>VYHOVUJE</v>
      </c>
      <c r="M24" s="82"/>
      <c r="N24" s="82"/>
      <c r="O24" s="85"/>
    </row>
    <row r="25" spans="2:15" ht="33" customHeight="1" x14ac:dyDescent="0.25">
      <c r="B25" s="61">
        <v>19</v>
      </c>
      <c r="C25" s="39" t="s">
        <v>25</v>
      </c>
      <c r="D25" s="60">
        <v>5</v>
      </c>
      <c r="E25" s="40" t="s">
        <v>11</v>
      </c>
      <c r="F25" s="39" t="s">
        <v>126</v>
      </c>
      <c r="G25" s="88"/>
      <c r="H25" s="6">
        <f t="shared" si="0"/>
        <v>120</v>
      </c>
      <c r="I25" s="6">
        <v>24</v>
      </c>
      <c r="J25" s="21">
        <v>9.6999999999999993</v>
      </c>
      <c r="K25" s="20">
        <f t="shared" si="1"/>
        <v>48.5</v>
      </c>
      <c r="L25" s="27" t="str">
        <f t="shared" si="2"/>
        <v>VYHOVUJE</v>
      </c>
      <c r="M25" s="82"/>
      <c r="N25" s="82"/>
      <c r="O25" s="85"/>
    </row>
    <row r="26" spans="2:15" ht="54" customHeight="1" x14ac:dyDescent="0.25">
      <c r="B26" s="61">
        <v>20</v>
      </c>
      <c r="C26" s="39" t="s">
        <v>26</v>
      </c>
      <c r="D26" s="60">
        <v>30</v>
      </c>
      <c r="E26" s="40" t="s">
        <v>11</v>
      </c>
      <c r="F26" s="39" t="s">
        <v>127</v>
      </c>
      <c r="G26" s="88"/>
      <c r="H26" s="6">
        <f t="shared" si="0"/>
        <v>240</v>
      </c>
      <c r="I26" s="6">
        <v>8</v>
      </c>
      <c r="J26" s="19">
        <v>3.05</v>
      </c>
      <c r="K26" s="20">
        <f t="shared" si="1"/>
        <v>91.5</v>
      </c>
      <c r="L26" s="27" t="str">
        <f t="shared" si="2"/>
        <v>VYHOVUJE</v>
      </c>
      <c r="M26" s="82"/>
      <c r="N26" s="82"/>
      <c r="O26" s="85"/>
    </row>
    <row r="27" spans="2:15" ht="52.5" customHeight="1" x14ac:dyDescent="0.25">
      <c r="B27" s="61">
        <v>21</v>
      </c>
      <c r="C27" s="39" t="s">
        <v>27</v>
      </c>
      <c r="D27" s="60">
        <v>10</v>
      </c>
      <c r="E27" s="40" t="s">
        <v>11</v>
      </c>
      <c r="F27" s="39" t="s">
        <v>128</v>
      </c>
      <c r="G27" s="88"/>
      <c r="H27" s="6">
        <f t="shared" si="0"/>
        <v>400</v>
      </c>
      <c r="I27" s="6">
        <v>40</v>
      </c>
      <c r="J27" s="21">
        <v>23.05</v>
      </c>
      <c r="K27" s="20">
        <f t="shared" si="1"/>
        <v>230.5</v>
      </c>
      <c r="L27" s="27" t="str">
        <f t="shared" si="2"/>
        <v>VYHOVUJE</v>
      </c>
      <c r="M27" s="82"/>
      <c r="N27" s="82"/>
      <c r="O27" s="85"/>
    </row>
    <row r="28" spans="2:15" ht="81.75" customHeight="1" x14ac:dyDescent="0.25">
      <c r="B28" s="61">
        <v>22</v>
      </c>
      <c r="C28" s="39" t="s">
        <v>28</v>
      </c>
      <c r="D28" s="60">
        <v>5</v>
      </c>
      <c r="E28" s="40" t="s">
        <v>11</v>
      </c>
      <c r="F28" s="39" t="s">
        <v>129</v>
      </c>
      <c r="G28" s="88"/>
      <c r="H28" s="6">
        <f t="shared" si="0"/>
        <v>45</v>
      </c>
      <c r="I28" s="6">
        <v>9</v>
      </c>
      <c r="J28" s="19">
        <v>3.8</v>
      </c>
      <c r="K28" s="20">
        <f t="shared" si="1"/>
        <v>19</v>
      </c>
      <c r="L28" s="27" t="str">
        <f t="shared" si="2"/>
        <v>VYHOVUJE</v>
      </c>
      <c r="M28" s="82"/>
      <c r="N28" s="82"/>
      <c r="O28" s="85"/>
    </row>
    <row r="29" spans="2:15" ht="33" customHeight="1" x14ac:dyDescent="0.25">
      <c r="B29" s="61">
        <v>23</v>
      </c>
      <c r="C29" s="39" t="s">
        <v>29</v>
      </c>
      <c r="D29" s="60">
        <v>36</v>
      </c>
      <c r="E29" s="40" t="s">
        <v>11</v>
      </c>
      <c r="F29" s="39" t="s">
        <v>130</v>
      </c>
      <c r="G29" s="88"/>
      <c r="H29" s="6">
        <f t="shared" si="0"/>
        <v>72</v>
      </c>
      <c r="I29" s="6">
        <v>2</v>
      </c>
      <c r="J29" s="21">
        <v>1.1499999999999999</v>
      </c>
      <c r="K29" s="20">
        <f t="shared" si="1"/>
        <v>41.4</v>
      </c>
      <c r="L29" s="27" t="str">
        <f t="shared" si="2"/>
        <v>VYHOVUJE</v>
      </c>
      <c r="M29" s="82"/>
      <c r="N29" s="82"/>
      <c r="O29" s="85"/>
    </row>
    <row r="30" spans="2:15" ht="33" customHeight="1" x14ac:dyDescent="0.25">
      <c r="B30" s="61">
        <v>24</v>
      </c>
      <c r="C30" s="39" t="s">
        <v>30</v>
      </c>
      <c r="D30" s="60">
        <v>12</v>
      </c>
      <c r="E30" s="40" t="s">
        <v>11</v>
      </c>
      <c r="F30" s="39" t="s">
        <v>31</v>
      </c>
      <c r="G30" s="88"/>
      <c r="H30" s="6">
        <f t="shared" si="0"/>
        <v>336</v>
      </c>
      <c r="I30" s="6">
        <v>28</v>
      </c>
      <c r="J30" s="19">
        <v>12</v>
      </c>
      <c r="K30" s="20">
        <f t="shared" si="1"/>
        <v>144</v>
      </c>
      <c r="L30" s="27" t="str">
        <f t="shared" si="2"/>
        <v>VYHOVUJE</v>
      </c>
      <c r="M30" s="82"/>
      <c r="N30" s="82"/>
      <c r="O30" s="85"/>
    </row>
    <row r="31" spans="2:15" ht="33" customHeight="1" x14ac:dyDescent="0.25">
      <c r="B31" s="61">
        <v>25</v>
      </c>
      <c r="C31" s="39" t="s">
        <v>32</v>
      </c>
      <c r="D31" s="60">
        <v>5</v>
      </c>
      <c r="E31" s="40" t="s">
        <v>15</v>
      </c>
      <c r="F31" s="39" t="s">
        <v>131</v>
      </c>
      <c r="G31" s="88"/>
      <c r="H31" s="6">
        <f t="shared" si="0"/>
        <v>40</v>
      </c>
      <c r="I31" s="6">
        <v>8</v>
      </c>
      <c r="J31" s="21">
        <v>6.65</v>
      </c>
      <c r="K31" s="20">
        <f t="shared" si="1"/>
        <v>33.25</v>
      </c>
      <c r="L31" s="27" t="str">
        <f t="shared" si="2"/>
        <v>VYHOVUJE</v>
      </c>
      <c r="M31" s="82"/>
      <c r="N31" s="82"/>
      <c r="O31" s="85"/>
    </row>
    <row r="32" spans="2:15" ht="33" customHeight="1" x14ac:dyDescent="0.25">
      <c r="B32" s="61">
        <v>26</v>
      </c>
      <c r="C32" s="43" t="s">
        <v>33</v>
      </c>
      <c r="D32" s="60">
        <v>10</v>
      </c>
      <c r="E32" s="44" t="s">
        <v>34</v>
      </c>
      <c r="F32" s="43" t="s">
        <v>132</v>
      </c>
      <c r="G32" s="88"/>
      <c r="H32" s="6">
        <f t="shared" si="0"/>
        <v>330</v>
      </c>
      <c r="I32" s="6">
        <v>33</v>
      </c>
      <c r="J32" s="19">
        <v>11.95</v>
      </c>
      <c r="K32" s="20">
        <f t="shared" si="1"/>
        <v>119.5</v>
      </c>
      <c r="L32" s="27" t="str">
        <f t="shared" si="2"/>
        <v>VYHOVUJE</v>
      </c>
      <c r="M32" s="82"/>
      <c r="N32" s="82"/>
      <c r="O32" s="85"/>
    </row>
    <row r="33" spans="2:15" ht="66.75" customHeight="1" x14ac:dyDescent="0.25">
      <c r="B33" s="61">
        <v>27</v>
      </c>
      <c r="C33" s="39" t="s">
        <v>35</v>
      </c>
      <c r="D33" s="60">
        <v>36</v>
      </c>
      <c r="E33" s="40" t="s">
        <v>11</v>
      </c>
      <c r="F33" s="39" t="s">
        <v>133</v>
      </c>
      <c r="G33" s="88"/>
      <c r="H33" s="6">
        <f t="shared" si="0"/>
        <v>252</v>
      </c>
      <c r="I33" s="6">
        <v>7</v>
      </c>
      <c r="J33" s="21">
        <v>4.1500000000000004</v>
      </c>
      <c r="K33" s="20">
        <f t="shared" si="1"/>
        <v>149.4</v>
      </c>
      <c r="L33" s="27" t="str">
        <f t="shared" si="2"/>
        <v>VYHOVUJE</v>
      </c>
      <c r="M33" s="82"/>
      <c r="N33" s="82"/>
      <c r="O33" s="85"/>
    </row>
    <row r="34" spans="2:15" ht="45" customHeight="1" x14ac:dyDescent="0.25">
      <c r="B34" s="61">
        <v>28</v>
      </c>
      <c r="C34" s="39" t="s">
        <v>36</v>
      </c>
      <c r="D34" s="60">
        <v>36</v>
      </c>
      <c r="E34" s="40" t="s">
        <v>11</v>
      </c>
      <c r="F34" s="39" t="s">
        <v>134</v>
      </c>
      <c r="G34" s="88"/>
      <c r="H34" s="6">
        <f t="shared" si="0"/>
        <v>432</v>
      </c>
      <c r="I34" s="6">
        <v>12</v>
      </c>
      <c r="J34" s="19">
        <v>7.4</v>
      </c>
      <c r="K34" s="20">
        <f t="shared" si="1"/>
        <v>266.40000000000003</v>
      </c>
      <c r="L34" s="27" t="str">
        <f t="shared" si="2"/>
        <v>VYHOVUJE</v>
      </c>
      <c r="M34" s="82"/>
      <c r="N34" s="82"/>
      <c r="O34" s="85"/>
    </row>
    <row r="35" spans="2:15" ht="45" customHeight="1" x14ac:dyDescent="0.25">
      <c r="B35" s="61">
        <v>29</v>
      </c>
      <c r="C35" s="39" t="s">
        <v>37</v>
      </c>
      <c r="D35" s="60">
        <v>10</v>
      </c>
      <c r="E35" s="40" t="s">
        <v>34</v>
      </c>
      <c r="F35" s="39" t="s">
        <v>136</v>
      </c>
      <c r="G35" s="88"/>
      <c r="H35" s="6">
        <f t="shared" si="0"/>
        <v>320</v>
      </c>
      <c r="I35" s="6">
        <v>32</v>
      </c>
      <c r="J35" s="21">
        <v>26.35</v>
      </c>
      <c r="K35" s="20">
        <f t="shared" si="1"/>
        <v>263.5</v>
      </c>
      <c r="L35" s="27" t="str">
        <f t="shared" si="2"/>
        <v>VYHOVUJE</v>
      </c>
      <c r="M35" s="82"/>
      <c r="N35" s="82"/>
      <c r="O35" s="85"/>
    </row>
    <row r="36" spans="2:15" ht="62.25" customHeight="1" x14ac:dyDescent="0.25">
      <c r="B36" s="61">
        <v>30</v>
      </c>
      <c r="C36" s="39" t="s">
        <v>38</v>
      </c>
      <c r="D36" s="60">
        <v>10</v>
      </c>
      <c r="E36" s="40" t="s">
        <v>34</v>
      </c>
      <c r="F36" s="39" t="s">
        <v>135</v>
      </c>
      <c r="G36" s="88"/>
      <c r="H36" s="6">
        <f t="shared" si="0"/>
        <v>390</v>
      </c>
      <c r="I36" s="6">
        <v>39</v>
      </c>
      <c r="J36" s="19">
        <v>31.95</v>
      </c>
      <c r="K36" s="20">
        <f t="shared" si="1"/>
        <v>319.5</v>
      </c>
      <c r="L36" s="27" t="str">
        <f t="shared" si="2"/>
        <v>VYHOVUJE</v>
      </c>
      <c r="M36" s="82"/>
      <c r="N36" s="82"/>
      <c r="O36" s="85"/>
    </row>
    <row r="37" spans="2:15" ht="75.75" customHeight="1" x14ac:dyDescent="0.25">
      <c r="B37" s="61">
        <v>31</v>
      </c>
      <c r="C37" s="39" t="s">
        <v>39</v>
      </c>
      <c r="D37" s="60">
        <v>10</v>
      </c>
      <c r="E37" s="40" t="s">
        <v>34</v>
      </c>
      <c r="F37" s="39" t="s">
        <v>137</v>
      </c>
      <c r="G37" s="88"/>
      <c r="H37" s="6">
        <f t="shared" si="0"/>
        <v>350</v>
      </c>
      <c r="I37" s="6">
        <v>35</v>
      </c>
      <c r="J37" s="19">
        <v>29.2</v>
      </c>
      <c r="K37" s="20">
        <f t="shared" si="1"/>
        <v>292</v>
      </c>
      <c r="L37" s="27" t="str">
        <f t="shared" si="2"/>
        <v>VYHOVUJE</v>
      </c>
      <c r="M37" s="82"/>
      <c r="N37" s="82"/>
      <c r="O37" s="85"/>
    </row>
    <row r="38" spans="2:15" ht="75.75" customHeight="1" x14ac:dyDescent="0.25">
      <c r="B38" s="61">
        <v>32</v>
      </c>
      <c r="C38" s="39" t="s">
        <v>40</v>
      </c>
      <c r="D38" s="60">
        <v>20</v>
      </c>
      <c r="E38" s="40" t="s">
        <v>34</v>
      </c>
      <c r="F38" s="39" t="s">
        <v>138</v>
      </c>
      <c r="G38" s="88"/>
      <c r="H38" s="6">
        <f t="shared" si="0"/>
        <v>680</v>
      </c>
      <c r="I38" s="6">
        <v>34</v>
      </c>
      <c r="J38" s="19">
        <v>27.85</v>
      </c>
      <c r="K38" s="20">
        <f t="shared" si="1"/>
        <v>557</v>
      </c>
      <c r="L38" s="27" t="str">
        <f t="shared" si="2"/>
        <v>VYHOVUJE</v>
      </c>
      <c r="M38" s="82"/>
      <c r="N38" s="82"/>
      <c r="O38" s="85"/>
    </row>
    <row r="39" spans="2:15" ht="83.25" customHeight="1" x14ac:dyDescent="0.25">
      <c r="B39" s="61">
        <v>33</v>
      </c>
      <c r="C39" s="39" t="s">
        <v>41</v>
      </c>
      <c r="D39" s="60">
        <v>20</v>
      </c>
      <c r="E39" s="40" t="s">
        <v>34</v>
      </c>
      <c r="F39" s="39" t="s">
        <v>139</v>
      </c>
      <c r="G39" s="88"/>
      <c r="H39" s="6">
        <f t="shared" ref="H39:H70" si="3">D39*I39</f>
        <v>900</v>
      </c>
      <c r="I39" s="6">
        <v>45</v>
      </c>
      <c r="J39" s="19">
        <v>41.1</v>
      </c>
      <c r="K39" s="20">
        <f t="shared" ref="K39:K70" si="4">D39*J39</f>
        <v>822</v>
      </c>
      <c r="L39" s="27" t="str">
        <f t="shared" si="2"/>
        <v>VYHOVUJE</v>
      </c>
      <c r="M39" s="82"/>
      <c r="N39" s="82"/>
      <c r="O39" s="85"/>
    </row>
    <row r="40" spans="2:15" ht="45.75" customHeight="1" x14ac:dyDescent="0.25">
      <c r="B40" s="61">
        <v>34</v>
      </c>
      <c r="C40" s="39" t="s">
        <v>42</v>
      </c>
      <c r="D40" s="60">
        <v>10</v>
      </c>
      <c r="E40" s="40" t="s">
        <v>34</v>
      </c>
      <c r="F40" s="39" t="s">
        <v>140</v>
      </c>
      <c r="G40" s="88"/>
      <c r="H40" s="6">
        <f t="shared" si="3"/>
        <v>460</v>
      </c>
      <c r="I40" s="6">
        <v>46</v>
      </c>
      <c r="J40" s="19">
        <v>41.85</v>
      </c>
      <c r="K40" s="20">
        <f t="shared" si="4"/>
        <v>418.5</v>
      </c>
      <c r="L40" s="27" t="str">
        <f t="shared" si="2"/>
        <v>VYHOVUJE</v>
      </c>
      <c r="M40" s="82"/>
      <c r="N40" s="82"/>
      <c r="O40" s="85"/>
    </row>
    <row r="41" spans="2:15" ht="33.75" customHeight="1" x14ac:dyDescent="0.25">
      <c r="B41" s="61">
        <v>35</v>
      </c>
      <c r="C41" s="39" t="s">
        <v>43</v>
      </c>
      <c r="D41" s="60">
        <v>1</v>
      </c>
      <c r="E41" s="40" t="s">
        <v>11</v>
      </c>
      <c r="F41" s="39" t="s">
        <v>141</v>
      </c>
      <c r="G41" s="88"/>
      <c r="H41" s="6">
        <f t="shared" si="3"/>
        <v>120</v>
      </c>
      <c r="I41" s="6">
        <v>120</v>
      </c>
      <c r="J41" s="19">
        <v>91</v>
      </c>
      <c r="K41" s="20">
        <f t="shared" si="4"/>
        <v>91</v>
      </c>
      <c r="L41" s="27" t="str">
        <f t="shared" si="2"/>
        <v>VYHOVUJE</v>
      </c>
      <c r="M41" s="82"/>
      <c r="N41" s="82"/>
      <c r="O41" s="85"/>
    </row>
    <row r="42" spans="2:15" ht="93" customHeight="1" x14ac:dyDescent="0.25">
      <c r="B42" s="61">
        <v>36</v>
      </c>
      <c r="C42" s="39" t="s">
        <v>44</v>
      </c>
      <c r="D42" s="60">
        <v>2</v>
      </c>
      <c r="E42" s="40" t="s">
        <v>34</v>
      </c>
      <c r="F42" s="39" t="s">
        <v>142</v>
      </c>
      <c r="G42" s="88"/>
      <c r="H42" s="6">
        <f t="shared" si="3"/>
        <v>240</v>
      </c>
      <c r="I42" s="6">
        <v>120</v>
      </c>
      <c r="J42" s="19">
        <v>120</v>
      </c>
      <c r="K42" s="20">
        <f t="shared" si="4"/>
        <v>240</v>
      </c>
      <c r="L42" s="27" t="str">
        <f t="shared" si="2"/>
        <v>VYHOVUJE</v>
      </c>
      <c r="M42" s="82"/>
      <c r="N42" s="82"/>
      <c r="O42" s="85"/>
    </row>
    <row r="43" spans="2:15" ht="45" customHeight="1" x14ac:dyDescent="0.25">
      <c r="B43" s="61">
        <v>37</v>
      </c>
      <c r="C43" s="39" t="s">
        <v>45</v>
      </c>
      <c r="D43" s="60">
        <v>2</v>
      </c>
      <c r="E43" s="40" t="s">
        <v>11</v>
      </c>
      <c r="F43" s="39" t="s">
        <v>143</v>
      </c>
      <c r="G43" s="88"/>
      <c r="H43" s="6">
        <f t="shared" si="3"/>
        <v>200</v>
      </c>
      <c r="I43" s="6">
        <v>100</v>
      </c>
      <c r="J43" s="19">
        <v>66.650000000000006</v>
      </c>
      <c r="K43" s="20">
        <f t="shared" si="4"/>
        <v>133.30000000000001</v>
      </c>
      <c r="L43" s="27" t="str">
        <f t="shared" si="2"/>
        <v>VYHOVUJE</v>
      </c>
      <c r="M43" s="82"/>
      <c r="N43" s="82"/>
      <c r="O43" s="85"/>
    </row>
    <row r="44" spans="2:15" ht="45" customHeight="1" x14ac:dyDescent="0.25">
      <c r="B44" s="61">
        <v>38</v>
      </c>
      <c r="C44" s="39" t="s">
        <v>46</v>
      </c>
      <c r="D44" s="60">
        <v>5</v>
      </c>
      <c r="E44" s="40" t="s">
        <v>11</v>
      </c>
      <c r="F44" s="39" t="s">
        <v>144</v>
      </c>
      <c r="G44" s="88"/>
      <c r="H44" s="6">
        <f t="shared" si="3"/>
        <v>400</v>
      </c>
      <c r="I44" s="6">
        <v>80</v>
      </c>
      <c r="J44" s="19">
        <v>80</v>
      </c>
      <c r="K44" s="20">
        <f t="shared" si="4"/>
        <v>400</v>
      </c>
      <c r="L44" s="27" t="str">
        <f t="shared" si="2"/>
        <v>VYHOVUJE</v>
      </c>
      <c r="M44" s="82"/>
      <c r="N44" s="82"/>
      <c r="O44" s="85"/>
    </row>
    <row r="45" spans="2:15" ht="45" customHeight="1" x14ac:dyDescent="0.25">
      <c r="B45" s="61">
        <v>39</v>
      </c>
      <c r="C45" s="39" t="s">
        <v>47</v>
      </c>
      <c r="D45" s="60">
        <v>1</v>
      </c>
      <c r="E45" s="40" t="s">
        <v>15</v>
      </c>
      <c r="F45" s="39" t="s">
        <v>145</v>
      </c>
      <c r="G45" s="88"/>
      <c r="H45" s="6">
        <f t="shared" si="3"/>
        <v>61</v>
      </c>
      <c r="I45" s="6">
        <v>61</v>
      </c>
      <c r="J45" s="19">
        <v>32.65</v>
      </c>
      <c r="K45" s="20">
        <f t="shared" si="4"/>
        <v>32.65</v>
      </c>
      <c r="L45" s="27" t="str">
        <f t="shared" si="2"/>
        <v>VYHOVUJE</v>
      </c>
      <c r="M45" s="82"/>
      <c r="N45" s="82"/>
      <c r="O45" s="85"/>
    </row>
    <row r="46" spans="2:15" ht="45" customHeight="1" x14ac:dyDescent="0.25">
      <c r="B46" s="61">
        <v>40</v>
      </c>
      <c r="C46" s="39" t="s">
        <v>48</v>
      </c>
      <c r="D46" s="60">
        <v>1</v>
      </c>
      <c r="E46" s="40" t="s">
        <v>15</v>
      </c>
      <c r="F46" s="39" t="s">
        <v>145</v>
      </c>
      <c r="G46" s="88"/>
      <c r="H46" s="6">
        <f t="shared" si="3"/>
        <v>61</v>
      </c>
      <c r="I46" s="49">
        <v>61</v>
      </c>
      <c r="J46" s="19">
        <v>44.5</v>
      </c>
      <c r="K46" s="20">
        <f t="shared" si="4"/>
        <v>44.5</v>
      </c>
      <c r="L46" s="27" t="str">
        <f t="shared" si="2"/>
        <v>VYHOVUJE</v>
      </c>
      <c r="M46" s="82"/>
      <c r="N46" s="82"/>
      <c r="O46" s="85"/>
    </row>
    <row r="47" spans="2:15" ht="45" customHeight="1" x14ac:dyDescent="0.25">
      <c r="B47" s="61">
        <v>41</v>
      </c>
      <c r="C47" s="39" t="s">
        <v>49</v>
      </c>
      <c r="D47" s="60">
        <v>1</v>
      </c>
      <c r="E47" s="40" t="s">
        <v>15</v>
      </c>
      <c r="F47" s="39" t="s">
        <v>145</v>
      </c>
      <c r="G47" s="88"/>
      <c r="H47" s="6">
        <f t="shared" si="3"/>
        <v>61</v>
      </c>
      <c r="I47" s="49">
        <v>61</v>
      </c>
      <c r="J47" s="19">
        <v>44.5</v>
      </c>
      <c r="K47" s="20">
        <f t="shared" si="4"/>
        <v>44.5</v>
      </c>
      <c r="L47" s="27" t="str">
        <f t="shared" si="2"/>
        <v>VYHOVUJE</v>
      </c>
      <c r="M47" s="82"/>
      <c r="N47" s="82"/>
      <c r="O47" s="85"/>
    </row>
    <row r="48" spans="2:15" ht="45" customHeight="1" x14ac:dyDescent="0.25">
      <c r="B48" s="61">
        <v>42</v>
      </c>
      <c r="C48" s="39" t="s">
        <v>50</v>
      </c>
      <c r="D48" s="60">
        <v>1</v>
      </c>
      <c r="E48" s="40" t="s">
        <v>15</v>
      </c>
      <c r="F48" s="39" t="s">
        <v>145</v>
      </c>
      <c r="G48" s="88"/>
      <c r="H48" s="6">
        <f t="shared" si="3"/>
        <v>61</v>
      </c>
      <c r="I48" s="49">
        <v>61</v>
      </c>
      <c r="J48" s="19">
        <v>41.1</v>
      </c>
      <c r="K48" s="20">
        <f t="shared" si="4"/>
        <v>41.1</v>
      </c>
      <c r="L48" s="27" t="str">
        <f t="shared" si="2"/>
        <v>VYHOVUJE</v>
      </c>
      <c r="M48" s="82"/>
      <c r="N48" s="82"/>
      <c r="O48" s="85"/>
    </row>
    <row r="49" spans="2:15" ht="45" customHeight="1" x14ac:dyDescent="0.25">
      <c r="B49" s="61">
        <v>43</v>
      </c>
      <c r="C49" s="39" t="s">
        <v>51</v>
      </c>
      <c r="D49" s="60">
        <v>1</v>
      </c>
      <c r="E49" s="40" t="s">
        <v>15</v>
      </c>
      <c r="F49" s="39" t="s">
        <v>145</v>
      </c>
      <c r="G49" s="88"/>
      <c r="H49" s="6">
        <f t="shared" si="3"/>
        <v>61</v>
      </c>
      <c r="I49" s="49">
        <v>61</v>
      </c>
      <c r="J49" s="19">
        <v>37.450000000000003</v>
      </c>
      <c r="K49" s="20">
        <f t="shared" si="4"/>
        <v>37.450000000000003</v>
      </c>
      <c r="L49" s="27" t="str">
        <f t="shared" si="2"/>
        <v>VYHOVUJE</v>
      </c>
      <c r="M49" s="82"/>
      <c r="N49" s="82"/>
      <c r="O49" s="85"/>
    </row>
    <row r="50" spans="2:15" ht="44.25" customHeight="1" x14ac:dyDescent="0.25">
      <c r="B50" s="61">
        <v>44</v>
      </c>
      <c r="C50" s="39" t="s">
        <v>52</v>
      </c>
      <c r="D50" s="60">
        <v>20</v>
      </c>
      <c r="E50" s="40" t="s">
        <v>11</v>
      </c>
      <c r="F50" s="39" t="s">
        <v>146</v>
      </c>
      <c r="G50" s="88"/>
      <c r="H50" s="6">
        <f t="shared" si="3"/>
        <v>220</v>
      </c>
      <c r="I50" s="50">
        <v>11</v>
      </c>
      <c r="J50" s="19">
        <v>4.6500000000000004</v>
      </c>
      <c r="K50" s="20">
        <f t="shared" si="4"/>
        <v>93</v>
      </c>
      <c r="L50" s="27" t="str">
        <f t="shared" si="2"/>
        <v>VYHOVUJE</v>
      </c>
      <c r="M50" s="82"/>
      <c r="N50" s="82"/>
      <c r="O50" s="85"/>
    </row>
    <row r="51" spans="2:15" ht="27" customHeight="1" x14ac:dyDescent="0.25">
      <c r="B51" s="61">
        <v>45</v>
      </c>
      <c r="C51" s="39" t="s">
        <v>53</v>
      </c>
      <c r="D51" s="60">
        <v>5</v>
      </c>
      <c r="E51" s="40" t="s">
        <v>11</v>
      </c>
      <c r="F51" s="39" t="s">
        <v>147</v>
      </c>
      <c r="G51" s="88"/>
      <c r="H51" s="6">
        <f t="shared" si="3"/>
        <v>700</v>
      </c>
      <c r="I51" s="50">
        <v>140</v>
      </c>
      <c r="J51" s="19">
        <v>136</v>
      </c>
      <c r="K51" s="20">
        <f t="shared" si="4"/>
        <v>680</v>
      </c>
      <c r="L51" s="27" t="str">
        <f t="shared" si="2"/>
        <v>VYHOVUJE</v>
      </c>
      <c r="M51" s="82"/>
      <c r="N51" s="82"/>
      <c r="O51" s="85"/>
    </row>
    <row r="52" spans="2:15" ht="42" customHeight="1" x14ac:dyDescent="0.25">
      <c r="B52" s="61">
        <v>46</v>
      </c>
      <c r="C52" s="39" t="s">
        <v>54</v>
      </c>
      <c r="D52" s="60">
        <v>5</v>
      </c>
      <c r="E52" s="40" t="s">
        <v>11</v>
      </c>
      <c r="F52" s="39" t="s">
        <v>148</v>
      </c>
      <c r="G52" s="88"/>
      <c r="H52" s="6">
        <f t="shared" si="3"/>
        <v>150</v>
      </c>
      <c r="I52" s="50">
        <v>30</v>
      </c>
      <c r="J52" s="19">
        <v>18.2</v>
      </c>
      <c r="K52" s="20">
        <f t="shared" si="4"/>
        <v>91</v>
      </c>
      <c r="L52" s="27" t="str">
        <f t="shared" si="2"/>
        <v>VYHOVUJE</v>
      </c>
      <c r="M52" s="82"/>
      <c r="N52" s="82"/>
      <c r="O52" s="85"/>
    </row>
    <row r="53" spans="2:15" ht="27" customHeight="1" x14ac:dyDescent="0.25">
      <c r="B53" s="61">
        <v>47</v>
      </c>
      <c r="C53" s="39" t="s">
        <v>55</v>
      </c>
      <c r="D53" s="60">
        <v>5</v>
      </c>
      <c r="E53" s="40" t="s">
        <v>11</v>
      </c>
      <c r="F53" s="39" t="s">
        <v>149</v>
      </c>
      <c r="G53" s="88"/>
      <c r="H53" s="6">
        <f t="shared" si="3"/>
        <v>650</v>
      </c>
      <c r="I53" s="50">
        <v>130</v>
      </c>
      <c r="J53" s="19">
        <v>113</v>
      </c>
      <c r="K53" s="20">
        <f t="shared" si="4"/>
        <v>565</v>
      </c>
      <c r="L53" s="27" t="str">
        <f t="shared" si="2"/>
        <v>VYHOVUJE</v>
      </c>
      <c r="M53" s="82"/>
      <c r="N53" s="82"/>
      <c r="O53" s="85"/>
    </row>
    <row r="54" spans="2:15" ht="27" customHeight="1" x14ac:dyDescent="0.25">
      <c r="B54" s="61">
        <v>48</v>
      </c>
      <c r="C54" s="39" t="s">
        <v>56</v>
      </c>
      <c r="D54" s="60">
        <v>5</v>
      </c>
      <c r="E54" s="40" t="s">
        <v>11</v>
      </c>
      <c r="F54" s="39" t="s">
        <v>150</v>
      </c>
      <c r="G54" s="88"/>
      <c r="H54" s="6">
        <f t="shared" si="3"/>
        <v>125</v>
      </c>
      <c r="I54" s="50">
        <v>25</v>
      </c>
      <c r="J54" s="19">
        <v>16.3</v>
      </c>
      <c r="K54" s="20">
        <f t="shared" si="4"/>
        <v>81.5</v>
      </c>
      <c r="L54" s="27" t="str">
        <f t="shared" si="2"/>
        <v>VYHOVUJE</v>
      </c>
      <c r="M54" s="82"/>
      <c r="N54" s="82"/>
      <c r="O54" s="85"/>
    </row>
    <row r="55" spans="2:15" ht="27" customHeight="1" x14ac:dyDescent="0.25">
      <c r="B55" s="61">
        <v>49</v>
      </c>
      <c r="C55" s="39" t="s">
        <v>57</v>
      </c>
      <c r="D55" s="60">
        <v>20</v>
      </c>
      <c r="E55" s="40" t="s">
        <v>11</v>
      </c>
      <c r="F55" s="39" t="s">
        <v>151</v>
      </c>
      <c r="G55" s="88"/>
      <c r="H55" s="6">
        <f t="shared" si="3"/>
        <v>200</v>
      </c>
      <c r="I55" s="50">
        <v>10</v>
      </c>
      <c r="J55" s="19">
        <v>6.65</v>
      </c>
      <c r="K55" s="20">
        <f t="shared" si="4"/>
        <v>133</v>
      </c>
      <c r="L55" s="27" t="str">
        <f t="shared" si="2"/>
        <v>VYHOVUJE</v>
      </c>
      <c r="M55" s="82"/>
      <c r="N55" s="82"/>
      <c r="O55" s="85"/>
    </row>
    <row r="56" spans="2:15" ht="27" customHeight="1" x14ac:dyDescent="0.25">
      <c r="B56" s="61">
        <v>50</v>
      </c>
      <c r="C56" s="39" t="s">
        <v>58</v>
      </c>
      <c r="D56" s="60">
        <v>10</v>
      </c>
      <c r="E56" s="40" t="s">
        <v>11</v>
      </c>
      <c r="F56" s="39" t="s">
        <v>152</v>
      </c>
      <c r="G56" s="88"/>
      <c r="H56" s="6">
        <f t="shared" si="3"/>
        <v>120</v>
      </c>
      <c r="I56" s="50">
        <v>12</v>
      </c>
      <c r="J56" s="19">
        <v>7</v>
      </c>
      <c r="K56" s="20">
        <f t="shared" si="4"/>
        <v>70</v>
      </c>
      <c r="L56" s="27" t="str">
        <f t="shared" si="2"/>
        <v>VYHOVUJE</v>
      </c>
      <c r="M56" s="82"/>
      <c r="N56" s="82"/>
      <c r="O56" s="85"/>
    </row>
    <row r="57" spans="2:15" ht="32.25" customHeight="1" x14ac:dyDescent="0.25">
      <c r="B57" s="61">
        <v>51</v>
      </c>
      <c r="C57" s="39" t="s">
        <v>59</v>
      </c>
      <c r="D57" s="60">
        <v>10</v>
      </c>
      <c r="E57" s="40" t="s">
        <v>11</v>
      </c>
      <c r="F57" s="39" t="s">
        <v>153</v>
      </c>
      <c r="G57" s="88"/>
      <c r="H57" s="6">
        <f t="shared" si="3"/>
        <v>70</v>
      </c>
      <c r="I57" s="50">
        <v>7</v>
      </c>
      <c r="J57" s="19">
        <v>3.1</v>
      </c>
      <c r="K57" s="20">
        <f t="shared" si="4"/>
        <v>31</v>
      </c>
      <c r="L57" s="27" t="str">
        <f t="shared" si="2"/>
        <v>VYHOVUJE</v>
      </c>
      <c r="M57" s="82"/>
      <c r="N57" s="82"/>
      <c r="O57" s="85"/>
    </row>
    <row r="58" spans="2:15" ht="32.25" customHeight="1" x14ac:dyDescent="0.25">
      <c r="B58" s="61">
        <v>52</v>
      </c>
      <c r="C58" s="39" t="s">
        <v>60</v>
      </c>
      <c r="D58" s="60">
        <v>10</v>
      </c>
      <c r="E58" s="40" t="s">
        <v>11</v>
      </c>
      <c r="F58" s="39" t="s">
        <v>153</v>
      </c>
      <c r="G58" s="88"/>
      <c r="H58" s="6">
        <f t="shared" si="3"/>
        <v>90</v>
      </c>
      <c r="I58" s="50">
        <v>9</v>
      </c>
      <c r="J58" s="19">
        <v>4.05</v>
      </c>
      <c r="K58" s="20">
        <f t="shared" si="4"/>
        <v>40.5</v>
      </c>
      <c r="L58" s="27" t="str">
        <f t="shared" si="2"/>
        <v>VYHOVUJE</v>
      </c>
      <c r="M58" s="82"/>
      <c r="N58" s="82"/>
      <c r="O58" s="85"/>
    </row>
    <row r="59" spans="2:15" ht="32.25" customHeight="1" x14ac:dyDescent="0.25">
      <c r="B59" s="61">
        <v>53</v>
      </c>
      <c r="C59" s="39" t="s">
        <v>61</v>
      </c>
      <c r="D59" s="60">
        <v>10</v>
      </c>
      <c r="E59" s="40" t="s">
        <v>11</v>
      </c>
      <c r="F59" s="39" t="s">
        <v>153</v>
      </c>
      <c r="G59" s="88"/>
      <c r="H59" s="6">
        <f t="shared" si="3"/>
        <v>150</v>
      </c>
      <c r="I59" s="50">
        <v>15</v>
      </c>
      <c r="J59" s="19">
        <v>10.199999999999999</v>
      </c>
      <c r="K59" s="20">
        <f t="shared" si="4"/>
        <v>102</v>
      </c>
      <c r="L59" s="27" t="str">
        <f t="shared" si="2"/>
        <v>VYHOVUJE</v>
      </c>
      <c r="M59" s="82"/>
      <c r="N59" s="82"/>
      <c r="O59" s="85"/>
    </row>
    <row r="60" spans="2:15" ht="32.25" customHeight="1" x14ac:dyDescent="0.25">
      <c r="B60" s="61">
        <v>54</v>
      </c>
      <c r="C60" s="39" t="s">
        <v>62</v>
      </c>
      <c r="D60" s="60">
        <v>10</v>
      </c>
      <c r="E60" s="40" t="s">
        <v>11</v>
      </c>
      <c r="F60" s="39" t="s">
        <v>153</v>
      </c>
      <c r="G60" s="88"/>
      <c r="H60" s="6">
        <f t="shared" si="3"/>
        <v>180</v>
      </c>
      <c r="I60" s="50">
        <v>18</v>
      </c>
      <c r="J60" s="19">
        <v>13.1</v>
      </c>
      <c r="K60" s="20">
        <f t="shared" si="4"/>
        <v>131</v>
      </c>
      <c r="L60" s="27" t="str">
        <f t="shared" si="2"/>
        <v>VYHOVUJE</v>
      </c>
      <c r="M60" s="82"/>
      <c r="N60" s="82"/>
      <c r="O60" s="85"/>
    </row>
    <row r="61" spans="2:15" ht="45" customHeight="1" x14ac:dyDescent="0.25">
      <c r="B61" s="61">
        <v>55</v>
      </c>
      <c r="C61" s="39" t="s">
        <v>63</v>
      </c>
      <c r="D61" s="60">
        <v>5</v>
      </c>
      <c r="E61" s="40" t="s">
        <v>15</v>
      </c>
      <c r="F61" s="39" t="s">
        <v>154</v>
      </c>
      <c r="G61" s="88"/>
      <c r="H61" s="6">
        <f t="shared" si="3"/>
        <v>1100</v>
      </c>
      <c r="I61" s="50">
        <v>220</v>
      </c>
      <c r="J61" s="19">
        <v>123</v>
      </c>
      <c r="K61" s="20">
        <f t="shared" si="4"/>
        <v>615</v>
      </c>
      <c r="L61" s="27" t="str">
        <f t="shared" si="2"/>
        <v>VYHOVUJE</v>
      </c>
      <c r="M61" s="82"/>
      <c r="N61" s="82"/>
      <c r="O61" s="85"/>
    </row>
    <row r="62" spans="2:15" ht="54.75" customHeight="1" x14ac:dyDescent="0.25">
      <c r="B62" s="61">
        <v>56</v>
      </c>
      <c r="C62" s="39" t="s">
        <v>64</v>
      </c>
      <c r="D62" s="60">
        <v>24</v>
      </c>
      <c r="E62" s="40" t="s">
        <v>11</v>
      </c>
      <c r="F62" s="39" t="s">
        <v>155</v>
      </c>
      <c r="G62" s="88"/>
      <c r="H62" s="6">
        <f t="shared" si="3"/>
        <v>228</v>
      </c>
      <c r="I62" s="50">
        <v>9.5</v>
      </c>
      <c r="J62" s="19">
        <v>7.95</v>
      </c>
      <c r="K62" s="20">
        <f t="shared" si="4"/>
        <v>190.8</v>
      </c>
      <c r="L62" s="27" t="str">
        <f t="shared" si="2"/>
        <v>VYHOVUJE</v>
      </c>
      <c r="M62" s="82"/>
      <c r="N62" s="82"/>
      <c r="O62" s="85"/>
    </row>
    <row r="63" spans="2:15" ht="48.75" customHeight="1" x14ac:dyDescent="0.25">
      <c r="B63" s="61">
        <v>57</v>
      </c>
      <c r="C63" s="39" t="s">
        <v>65</v>
      </c>
      <c r="D63" s="60">
        <v>24</v>
      </c>
      <c r="E63" s="40" t="s">
        <v>11</v>
      </c>
      <c r="F63" s="39" t="s">
        <v>155</v>
      </c>
      <c r="G63" s="88"/>
      <c r="H63" s="6">
        <f t="shared" si="3"/>
        <v>228</v>
      </c>
      <c r="I63" s="50">
        <v>9.5</v>
      </c>
      <c r="J63" s="19">
        <v>7.95</v>
      </c>
      <c r="K63" s="20">
        <f t="shared" si="4"/>
        <v>190.8</v>
      </c>
      <c r="L63" s="27" t="str">
        <f t="shared" si="2"/>
        <v>VYHOVUJE</v>
      </c>
      <c r="M63" s="82"/>
      <c r="N63" s="82"/>
      <c r="O63" s="85"/>
    </row>
    <row r="64" spans="2:15" ht="48" customHeight="1" x14ac:dyDescent="0.25">
      <c r="B64" s="61">
        <v>58</v>
      </c>
      <c r="C64" s="39" t="s">
        <v>158</v>
      </c>
      <c r="D64" s="60">
        <v>5</v>
      </c>
      <c r="E64" s="40" t="s">
        <v>11</v>
      </c>
      <c r="F64" s="39" t="s">
        <v>156</v>
      </c>
      <c r="G64" s="88"/>
      <c r="H64" s="6">
        <f t="shared" si="3"/>
        <v>300</v>
      </c>
      <c r="I64" s="50">
        <v>60</v>
      </c>
      <c r="J64" s="19">
        <v>60</v>
      </c>
      <c r="K64" s="20">
        <f t="shared" si="4"/>
        <v>300</v>
      </c>
      <c r="L64" s="27" t="str">
        <f t="shared" si="2"/>
        <v>VYHOVUJE</v>
      </c>
      <c r="M64" s="82"/>
      <c r="N64" s="82"/>
      <c r="O64" s="85"/>
    </row>
    <row r="65" spans="1:15" ht="40.5" customHeight="1" x14ac:dyDescent="0.25">
      <c r="B65" s="61">
        <v>59</v>
      </c>
      <c r="C65" s="39" t="s">
        <v>159</v>
      </c>
      <c r="D65" s="60">
        <v>5</v>
      </c>
      <c r="E65" s="40" t="s">
        <v>11</v>
      </c>
      <c r="F65" s="39" t="s">
        <v>157</v>
      </c>
      <c r="G65" s="88"/>
      <c r="H65" s="6">
        <f t="shared" si="3"/>
        <v>300</v>
      </c>
      <c r="I65" s="50">
        <v>60</v>
      </c>
      <c r="J65" s="19">
        <v>34</v>
      </c>
      <c r="K65" s="20">
        <f t="shared" si="4"/>
        <v>170</v>
      </c>
      <c r="L65" s="27" t="str">
        <f t="shared" si="2"/>
        <v>VYHOVUJE</v>
      </c>
      <c r="M65" s="82"/>
      <c r="N65" s="82"/>
      <c r="O65" s="85"/>
    </row>
    <row r="66" spans="1:15" ht="49.5" customHeight="1" x14ac:dyDescent="0.25">
      <c r="B66" s="61">
        <v>60</v>
      </c>
      <c r="C66" s="39" t="s">
        <v>66</v>
      </c>
      <c r="D66" s="60">
        <v>24</v>
      </c>
      <c r="E66" s="40" t="s">
        <v>11</v>
      </c>
      <c r="F66" s="39" t="s">
        <v>160</v>
      </c>
      <c r="G66" s="88"/>
      <c r="H66" s="6">
        <f t="shared" si="3"/>
        <v>264</v>
      </c>
      <c r="I66" s="50">
        <v>11</v>
      </c>
      <c r="J66" s="19">
        <v>7.3</v>
      </c>
      <c r="K66" s="20">
        <f t="shared" si="4"/>
        <v>175.2</v>
      </c>
      <c r="L66" s="27" t="str">
        <f t="shared" si="2"/>
        <v>VYHOVUJE</v>
      </c>
      <c r="M66" s="82"/>
      <c r="N66" s="82"/>
      <c r="O66" s="85"/>
    </row>
    <row r="67" spans="1:15" ht="40.5" customHeight="1" thickBot="1" x14ac:dyDescent="0.3">
      <c r="B67" s="62">
        <v>61</v>
      </c>
      <c r="C67" s="45" t="s">
        <v>67</v>
      </c>
      <c r="D67" s="63">
        <v>2</v>
      </c>
      <c r="E67" s="46"/>
      <c r="F67" s="45" t="s">
        <v>161</v>
      </c>
      <c r="G67" s="89"/>
      <c r="H67" s="7">
        <f t="shared" si="3"/>
        <v>5000</v>
      </c>
      <c r="I67" s="7">
        <v>2500</v>
      </c>
      <c r="J67" s="23">
        <v>2500</v>
      </c>
      <c r="K67" s="24">
        <f t="shared" si="4"/>
        <v>5000</v>
      </c>
      <c r="L67" s="34" t="str">
        <f t="shared" si="2"/>
        <v>VYHOVUJE</v>
      </c>
      <c r="M67" s="83"/>
      <c r="N67" s="83"/>
      <c r="O67" s="86"/>
    </row>
    <row r="68" spans="1:15" ht="81.75" customHeight="1" thickTop="1" thickBot="1" x14ac:dyDescent="0.3">
      <c r="A68" s="64"/>
      <c r="B68" s="65">
        <v>62</v>
      </c>
      <c r="C68" s="47" t="s">
        <v>68</v>
      </c>
      <c r="D68" s="66">
        <v>1</v>
      </c>
      <c r="E68" s="48" t="s">
        <v>11</v>
      </c>
      <c r="F68" s="47" t="s">
        <v>163</v>
      </c>
      <c r="G68" s="75" t="s">
        <v>209</v>
      </c>
      <c r="H68" s="31">
        <f t="shared" si="3"/>
        <v>8300</v>
      </c>
      <c r="I68" s="31">
        <v>8300</v>
      </c>
      <c r="J68" s="32">
        <v>6138</v>
      </c>
      <c r="K68" s="29">
        <f t="shared" si="4"/>
        <v>6138</v>
      </c>
      <c r="L68" s="33" t="str">
        <f t="shared" si="2"/>
        <v>VYHOVUJE</v>
      </c>
      <c r="M68" s="67" t="s">
        <v>94</v>
      </c>
      <c r="N68" s="67" t="s">
        <v>201</v>
      </c>
      <c r="O68" s="68" t="s">
        <v>202</v>
      </c>
    </row>
    <row r="69" spans="1:15" ht="61.5" customHeight="1" thickTop="1" x14ac:dyDescent="0.25">
      <c r="A69" s="64"/>
      <c r="B69" s="69">
        <v>63</v>
      </c>
      <c r="C69" s="39" t="s">
        <v>164</v>
      </c>
      <c r="D69" s="60">
        <v>5</v>
      </c>
      <c r="E69" s="40" t="s">
        <v>11</v>
      </c>
      <c r="F69" s="39" t="s">
        <v>165</v>
      </c>
      <c r="G69" s="87"/>
      <c r="H69" s="28">
        <f t="shared" si="3"/>
        <v>60</v>
      </c>
      <c r="I69" s="50">
        <v>12</v>
      </c>
      <c r="J69" s="21">
        <v>4.55</v>
      </c>
      <c r="K69" s="18">
        <f t="shared" si="4"/>
        <v>22.75</v>
      </c>
      <c r="L69" s="35" t="str">
        <f t="shared" si="2"/>
        <v>VYHOVUJE</v>
      </c>
      <c r="M69" s="81" t="s">
        <v>94</v>
      </c>
      <c r="N69" s="81" t="s">
        <v>203</v>
      </c>
      <c r="O69" s="84" t="s">
        <v>204</v>
      </c>
    </row>
    <row r="70" spans="1:15" ht="56.25" customHeight="1" x14ac:dyDescent="0.25">
      <c r="B70" s="61">
        <v>64</v>
      </c>
      <c r="C70" s="39" t="s">
        <v>167</v>
      </c>
      <c r="D70" s="60">
        <v>5</v>
      </c>
      <c r="E70" s="40" t="s">
        <v>11</v>
      </c>
      <c r="F70" s="39" t="s">
        <v>165</v>
      </c>
      <c r="G70" s="88"/>
      <c r="H70" s="6">
        <f t="shared" si="3"/>
        <v>75</v>
      </c>
      <c r="I70" s="50">
        <v>15</v>
      </c>
      <c r="J70" s="19">
        <v>6</v>
      </c>
      <c r="K70" s="20">
        <f t="shared" si="4"/>
        <v>30</v>
      </c>
      <c r="L70" s="27" t="str">
        <f t="shared" si="2"/>
        <v>VYHOVUJE</v>
      </c>
      <c r="M70" s="82"/>
      <c r="N70" s="82"/>
      <c r="O70" s="85"/>
    </row>
    <row r="71" spans="1:15" ht="59.25" customHeight="1" x14ac:dyDescent="0.25">
      <c r="B71" s="61">
        <v>65</v>
      </c>
      <c r="C71" s="39" t="s">
        <v>69</v>
      </c>
      <c r="D71" s="60">
        <v>5</v>
      </c>
      <c r="E71" s="40" t="s">
        <v>15</v>
      </c>
      <c r="F71" s="39" t="s">
        <v>166</v>
      </c>
      <c r="G71" s="88"/>
      <c r="H71" s="6">
        <f t="shared" ref="H71:H102" si="5">D71*I71</f>
        <v>200</v>
      </c>
      <c r="I71" s="50">
        <v>40</v>
      </c>
      <c r="J71" s="19">
        <v>39.700000000000003</v>
      </c>
      <c r="K71" s="20">
        <f t="shared" ref="K71:K102" si="6">D71*J71</f>
        <v>198.5</v>
      </c>
      <c r="L71" s="27" t="str">
        <f t="shared" ref="L71:L114" si="7">IF(ISNUMBER(J71), IF(J71&gt;I71,"NEVYHOVUJE","VYHOVUJE")," ")</f>
        <v>VYHOVUJE</v>
      </c>
      <c r="M71" s="82"/>
      <c r="N71" s="82"/>
      <c r="O71" s="85"/>
    </row>
    <row r="72" spans="1:15" ht="30.75" customHeight="1" x14ac:dyDescent="0.25">
      <c r="B72" s="61">
        <v>66</v>
      </c>
      <c r="C72" s="39" t="s">
        <v>14</v>
      </c>
      <c r="D72" s="60">
        <v>5</v>
      </c>
      <c r="E72" s="40" t="s">
        <v>15</v>
      </c>
      <c r="F72" s="39" t="s">
        <v>110</v>
      </c>
      <c r="G72" s="88"/>
      <c r="H72" s="6">
        <f t="shared" si="5"/>
        <v>300</v>
      </c>
      <c r="I72" s="50">
        <v>60</v>
      </c>
      <c r="J72" s="19">
        <v>50.7</v>
      </c>
      <c r="K72" s="20">
        <f t="shared" si="6"/>
        <v>253.5</v>
      </c>
      <c r="L72" s="27" t="str">
        <f t="shared" si="7"/>
        <v>VYHOVUJE</v>
      </c>
      <c r="M72" s="82"/>
      <c r="N72" s="82"/>
      <c r="O72" s="85"/>
    </row>
    <row r="73" spans="1:15" ht="30.75" customHeight="1" x14ac:dyDescent="0.25">
      <c r="B73" s="61">
        <v>67</v>
      </c>
      <c r="C73" s="39" t="s">
        <v>70</v>
      </c>
      <c r="D73" s="60">
        <v>5</v>
      </c>
      <c r="E73" s="40" t="s">
        <v>15</v>
      </c>
      <c r="F73" s="39" t="s">
        <v>168</v>
      </c>
      <c r="G73" s="88"/>
      <c r="H73" s="6">
        <f t="shared" si="5"/>
        <v>250</v>
      </c>
      <c r="I73" s="50">
        <v>50</v>
      </c>
      <c r="J73" s="19">
        <v>37.799999999999997</v>
      </c>
      <c r="K73" s="20">
        <f t="shared" si="6"/>
        <v>189</v>
      </c>
      <c r="L73" s="27" t="str">
        <f t="shared" si="7"/>
        <v>VYHOVUJE</v>
      </c>
      <c r="M73" s="82"/>
      <c r="N73" s="82"/>
      <c r="O73" s="85"/>
    </row>
    <row r="74" spans="1:15" ht="30.75" customHeight="1" x14ac:dyDescent="0.25">
      <c r="B74" s="61">
        <v>68</v>
      </c>
      <c r="C74" s="41" t="s">
        <v>71</v>
      </c>
      <c r="D74" s="60">
        <v>5</v>
      </c>
      <c r="E74" s="42" t="s">
        <v>11</v>
      </c>
      <c r="F74" s="41" t="s">
        <v>169</v>
      </c>
      <c r="G74" s="88"/>
      <c r="H74" s="6">
        <f t="shared" si="5"/>
        <v>80</v>
      </c>
      <c r="I74" s="51">
        <v>16</v>
      </c>
      <c r="J74" s="19">
        <v>9.8000000000000007</v>
      </c>
      <c r="K74" s="20">
        <f t="shared" si="6"/>
        <v>49</v>
      </c>
      <c r="L74" s="27" t="str">
        <f t="shared" si="7"/>
        <v>VYHOVUJE</v>
      </c>
      <c r="M74" s="82"/>
      <c r="N74" s="82"/>
      <c r="O74" s="85"/>
    </row>
    <row r="75" spans="1:15" ht="36.75" customHeight="1" x14ac:dyDescent="0.25">
      <c r="B75" s="61">
        <v>69</v>
      </c>
      <c r="C75" s="41" t="s">
        <v>16</v>
      </c>
      <c r="D75" s="60">
        <v>5</v>
      </c>
      <c r="E75" s="42" t="s">
        <v>11</v>
      </c>
      <c r="F75" s="41" t="s">
        <v>113</v>
      </c>
      <c r="G75" s="88"/>
      <c r="H75" s="6">
        <f t="shared" si="5"/>
        <v>100</v>
      </c>
      <c r="I75" s="51">
        <v>20</v>
      </c>
      <c r="J75" s="19">
        <v>11.25</v>
      </c>
      <c r="K75" s="20">
        <f t="shared" si="6"/>
        <v>56.25</v>
      </c>
      <c r="L75" s="27" t="str">
        <f t="shared" si="7"/>
        <v>VYHOVUJE</v>
      </c>
      <c r="M75" s="82"/>
      <c r="N75" s="82"/>
      <c r="O75" s="85"/>
    </row>
    <row r="76" spans="1:15" ht="45.75" customHeight="1" x14ac:dyDescent="0.25">
      <c r="B76" s="61">
        <v>70</v>
      </c>
      <c r="C76" s="39" t="s">
        <v>72</v>
      </c>
      <c r="D76" s="60">
        <v>5</v>
      </c>
      <c r="E76" s="40" t="s">
        <v>15</v>
      </c>
      <c r="F76" s="39" t="s">
        <v>170</v>
      </c>
      <c r="G76" s="88"/>
      <c r="H76" s="6">
        <f t="shared" si="5"/>
        <v>70</v>
      </c>
      <c r="I76" s="50">
        <v>14</v>
      </c>
      <c r="J76" s="19">
        <v>7.3</v>
      </c>
      <c r="K76" s="20">
        <f t="shared" si="6"/>
        <v>36.5</v>
      </c>
      <c r="L76" s="27" t="str">
        <f t="shared" si="7"/>
        <v>VYHOVUJE</v>
      </c>
      <c r="M76" s="82"/>
      <c r="N76" s="82"/>
      <c r="O76" s="85"/>
    </row>
    <row r="77" spans="1:15" ht="37.5" customHeight="1" x14ac:dyDescent="0.25">
      <c r="B77" s="61">
        <v>71</v>
      </c>
      <c r="C77" s="39" t="s">
        <v>73</v>
      </c>
      <c r="D77" s="60">
        <v>5</v>
      </c>
      <c r="E77" s="40" t="s">
        <v>11</v>
      </c>
      <c r="F77" s="39" t="s">
        <v>171</v>
      </c>
      <c r="G77" s="88"/>
      <c r="H77" s="6">
        <f t="shared" si="5"/>
        <v>300</v>
      </c>
      <c r="I77" s="50">
        <v>60</v>
      </c>
      <c r="J77" s="19">
        <v>28.05</v>
      </c>
      <c r="K77" s="20">
        <f t="shared" si="6"/>
        <v>140.25</v>
      </c>
      <c r="L77" s="27" t="str">
        <f t="shared" si="7"/>
        <v>VYHOVUJE</v>
      </c>
      <c r="M77" s="82"/>
      <c r="N77" s="82"/>
      <c r="O77" s="85"/>
    </row>
    <row r="78" spans="1:15" ht="48.75" customHeight="1" x14ac:dyDescent="0.25">
      <c r="B78" s="61">
        <v>72</v>
      </c>
      <c r="C78" s="39" t="s">
        <v>74</v>
      </c>
      <c r="D78" s="60">
        <v>5</v>
      </c>
      <c r="E78" s="40" t="s">
        <v>15</v>
      </c>
      <c r="F78" s="39" t="s">
        <v>172</v>
      </c>
      <c r="G78" s="88"/>
      <c r="H78" s="6">
        <f t="shared" si="5"/>
        <v>140</v>
      </c>
      <c r="I78" s="50">
        <v>28</v>
      </c>
      <c r="J78" s="19">
        <v>14.05</v>
      </c>
      <c r="K78" s="20">
        <f t="shared" si="6"/>
        <v>70.25</v>
      </c>
      <c r="L78" s="27" t="str">
        <f t="shared" si="7"/>
        <v>VYHOVUJE</v>
      </c>
      <c r="M78" s="82"/>
      <c r="N78" s="82"/>
      <c r="O78" s="85"/>
    </row>
    <row r="79" spans="1:15" ht="35.25" customHeight="1" x14ac:dyDescent="0.25">
      <c r="B79" s="61">
        <v>73</v>
      </c>
      <c r="C79" s="39" t="s">
        <v>21</v>
      </c>
      <c r="D79" s="60">
        <v>2</v>
      </c>
      <c r="E79" s="40" t="s">
        <v>15</v>
      </c>
      <c r="F79" s="39" t="s">
        <v>122</v>
      </c>
      <c r="G79" s="88"/>
      <c r="H79" s="6">
        <f t="shared" si="5"/>
        <v>66</v>
      </c>
      <c r="I79" s="50">
        <v>33</v>
      </c>
      <c r="J79" s="19">
        <v>23</v>
      </c>
      <c r="K79" s="20">
        <f t="shared" si="6"/>
        <v>46</v>
      </c>
      <c r="L79" s="27" t="str">
        <f t="shared" si="7"/>
        <v>VYHOVUJE</v>
      </c>
      <c r="M79" s="82"/>
      <c r="N79" s="82"/>
      <c r="O79" s="85"/>
    </row>
    <row r="80" spans="1:15" ht="35.25" customHeight="1" x14ac:dyDescent="0.25">
      <c r="B80" s="61">
        <v>74</v>
      </c>
      <c r="C80" s="39" t="s">
        <v>22</v>
      </c>
      <c r="D80" s="60">
        <v>50</v>
      </c>
      <c r="E80" s="40" t="s">
        <v>11</v>
      </c>
      <c r="F80" s="39" t="s">
        <v>123</v>
      </c>
      <c r="G80" s="88"/>
      <c r="H80" s="6">
        <f t="shared" si="5"/>
        <v>80</v>
      </c>
      <c r="I80" s="50">
        <v>1.6</v>
      </c>
      <c r="J80" s="19">
        <v>1.25</v>
      </c>
      <c r="K80" s="20">
        <f t="shared" si="6"/>
        <v>62.5</v>
      </c>
      <c r="L80" s="27" t="str">
        <f t="shared" si="7"/>
        <v>VYHOVUJE</v>
      </c>
      <c r="M80" s="82"/>
      <c r="N80" s="82"/>
      <c r="O80" s="85"/>
    </row>
    <row r="81" spans="2:15" ht="35.25" customHeight="1" x14ac:dyDescent="0.25">
      <c r="B81" s="61">
        <v>75</v>
      </c>
      <c r="C81" s="39" t="s">
        <v>24</v>
      </c>
      <c r="D81" s="60">
        <v>2</v>
      </c>
      <c r="E81" s="40" t="s">
        <v>11</v>
      </c>
      <c r="F81" s="39" t="s">
        <v>125</v>
      </c>
      <c r="G81" s="88"/>
      <c r="H81" s="6">
        <f t="shared" si="5"/>
        <v>36</v>
      </c>
      <c r="I81" s="50">
        <v>18</v>
      </c>
      <c r="J81" s="19">
        <v>12.3</v>
      </c>
      <c r="K81" s="20">
        <f t="shared" si="6"/>
        <v>24.6</v>
      </c>
      <c r="L81" s="27" t="str">
        <f t="shared" si="7"/>
        <v>VYHOVUJE</v>
      </c>
      <c r="M81" s="82"/>
      <c r="N81" s="82"/>
      <c r="O81" s="85"/>
    </row>
    <row r="82" spans="2:15" ht="45.75" customHeight="1" x14ac:dyDescent="0.25">
      <c r="B82" s="61">
        <v>76</v>
      </c>
      <c r="C82" s="39" t="s">
        <v>75</v>
      </c>
      <c r="D82" s="60">
        <v>2</v>
      </c>
      <c r="E82" s="40" t="s">
        <v>11</v>
      </c>
      <c r="F82" s="39" t="s">
        <v>173</v>
      </c>
      <c r="G82" s="88"/>
      <c r="H82" s="6">
        <f t="shared" si="5"/>
        <v>34</v>
      </c>
      <c r="I82" s="50">
        <v>17</v>
      </c>
      <c r="J82" s="19">
        <v>14.5</v>
      </c>
      <c r="K82" s="20">
        <f t="shared" si="6"/>
        <v>29</v>
      </c>
      <c r="L82" s="27" t="str">
        <f t="shared" si="7"/>
        <v>VYHOVUJE</v>
      </c>
      <c r="M82" s="82"/>
      <c r="N82" s="82"/>
      <c r="O82" s="85"/>
    </row>
    <row r="83" spans="2:15" ht="45.75" customHeight="1" x14ac:dyDescent="0.25">
      <c r="B83" s="61">
        <v>77</v>
      </c>
      <c r="C83" s="39" t="s">
        <v>76</v>
      </c>
      <c r="D83" s="60">
        <v>2</v>
      </c>
      <c r="E83" s="40" t="s">
        <v>11</v>
      </c>
      <c r="F83" s="39" t="s">
        <v>174</v>
      </c>
      <c r="G83" s="88"/>
      <c r="H83" s="6">
        <f t="shared" si="5"/>
        <v>38</v>
      </c>
      <c r="I83" s="50">
        <v>19</v>
      </c>
      <c r="J83" s="19">
        <v>15.4</v>
      </c>
      <c r="K83" s="20">
        <f t="shared" si="6"/>
        <v>30.8</v>
      </c>
      <c r="L83" s="27" t="str">
        <f t="shared" si="7"/>
        <v>VYHOVUJE</v>
      </c>
      <c r="M83" s="82"/>
      <c r="N83" s="82"/>
      <c r="O83" s="85"/>
    </row>
    <row r="84" spans="2:15" ht="45.75" customHeight="1" x14ac:dyDescent="0.25">
      <c r="B84" s="61">
        <v>78</v>
      </c>
      <c r="C84" s="39" t="s">
        <v>77</v>
      </c>
      <c r="D84" s="60">
        <v>2</v>
      </c>
      <c r="E84" s="40" t="s">
        <v>11</v>
      </c>
      <c r="F84" s="39" t="s">
        <v>174</v>
      </c>
      <c r="G84" s="88"/>
      <c r="H84" s="6">
        <f t="shared" si="5"/>
        <v>44</v>
      </c>
      <c r="I84" s="50">
        <v>22</v>
      </c>
      <c r="J84" s="19">
        <v>20.100000000000001</v>
      </c>
      <c r="K84" s="20">
        <f t="shared" si="6"/>
        <v>40.200000000000003</v>
      </c>
      <c r="L84" s="27" t="str">
        <f t="shared" si="7"/>
        <v>VYHOVUJE</v>
      </c>
      <c r="M84" s="82"/>
      <c r="N84" s="82"/>
      <c r="O84" s="85"/>
    </row>
    <row r="85" spans="2:15" ht="33.75" customHeight="1" x14ac:dyDescent="0.25">
      <c r="B85" s="61">
        <v>79</v>
      </c>
      <c r="C85" s="39" t="s">
        <v>25</v>
      </c>
      <c r="D85" s="60">
        <v>10</v>
      </c>
      <c r="E85" s="40" t="s">
        <v>11</v>
      </c>
      <c r="F85" s="39" t="s">
        <v>126</v>
      </c>
      <c r="G85" s="88"/>
      <c r="H85" s="6">
        <f t="shared" si="5"/>
        <v>240</v>
      </c>
      <c r="I85" s="50">
        <v>24</v>
      </c>
      <c r="J85" s="19">
        <v>9.6999999999999993</v>
      </c>
      <c r="K85" s="20">
        <f t="shared" si="6"/>
        <v>97</v>
      </c>
      <c r="L85" s="27" t="str">
        <f t="shared" si="7"/>
        <v>VYHOVUJE</v>
      </c>
      <c r="M85" s="82"/>
      <c r="N85" s="82"/>
      <c r="O85" s="85"/>
    </row>
    <row r="86" spans="2:15" ht="65.25" customHeight="1" x14ac:dyDescent="0.25">
      <c r="B86" s="61">
        <v>80</v>
      </c>
      <c r="C86" s="39" t="s">
        <v>35</v>
      </c>
      <c r="D86" s="60">
        <v>10</v>
      </c>
      <c r="E86" s="40" t="s">
        <v>11</v>
      </c>
      <c r="F86" s="39" t="s">
        <v>133</v>
      </c>
      <c r="G86" s="88"/>
      <c r="H86" s="6">
        <f t="shared" si="5"/>
        <v>70</v>
      </c>
      <c r="I86" s="50">
        <v>7</v>
      </c>
      <c r="J86" s="19">
        <v>4.1500000000000004</v>
      </c>
      <c r="K86" s="20">
        <f t="shared" si="6"/>
        <v>41.5</v>
      </c>
      <c r="L86" s="27" t="str">
        <f t="shared" si="7"/>
        <v>VYHOVUJE</v>
      </c>
      <c r="M86" s="82"/>
      <c r="N86" s="82"/>
      <c r="O86" s="85"/>
    </row>
    <row r="87" spans="2:15" ht="48.75" customHeight="1" x14ac:dyDescent="0.25">
      <c r="B87" s="61">
        <v>81</v>
      </c>
      <c r="C87" s="39" t="s">
        <v>78</v>
      </c>
      <c r="D87" s="60">
        <v>15</v>
      </c>
      <c r="E87" s="40" t="s">
        <v>11</v>
      </c>
      <c r="F87" s="39" t="s">
        <v>134</v>
      </c>
      <c r="G87" s="88"/>
      <c r="H87" s="6">
        <f t="shared" si="5"/>
        <v>180</v>
      </c>
      <c r="I87" s="50">
        <v>12</v>
      </c>
      <c r="J87" s="19">
        <v>7.4</v>
      </c>
      <c r="K87" s="20">
        <f t="shared" si="6"/>
        <v>111</v>
      </c>
      <c r="L87" s="27" t="str">
        <f t="shared" si="7"/>
        <v>VYHOVUJE</v>
      </c>
      <c r="M87" s="82"/>
      <c r="N87" s="82"/>
      <c r="O87" s="85"/>
    </row>
    <row r="88" spans="2:15" ht="53.25" customHeight="1" x14ac:dyDescent="0.25">
      <c r="B88" s="61">
        <v>82</v>
      </c>
      <c r="C88" s="39" t="s">
        <v>37</v>
      </c>
      <c r="D88" s="60">
        <v>5</v>
      </c>
      <c r="E88" s="40" t="s">
        <v>34</v>
      </c>
      <c r="F88" s="39" t="s">
        <v>175</v>
      </c>
      <c r="G88" s="88"/>
      <c r="H88" s="6">
        <f t="shared" si="5"/>
        <v>160</v>
      </c>
      <c r="I88" s="50">
        <v>32</v>
      </c>
      <c r="J88" s="19">
        <v>26.4</v>
      </c>
      <c r="K88" s="20">
        <f t="shared" si="6"/>
        <v>132</v>
      </c>
      <c r="L88" s="27" t="str">
        <f t="shared" si="7"/>
        <v>VYHOVUJE</v>
      </c>
      <c r="M88" s="82"/>
      <c r="N88" s="82"/>
      <c r="O88" s="85"/>
    </row>
    <row r="89" spans="2:15" ht="65.25" customHeight="1" x14ac:dyDescent="0.25">
      <c r="B89" s="61">
        <v>83</v>
      </c>
      <c r="C89" s="39" t="s">
        <v>38</v>
      </c>
      <c r="D89" s="60">
        <v>4</v>
      </c>
      <c r="E89" s="40" t="s">
        <v>34</v>
      </c>
      <c r="F89" s="39" t="s">
        <v>176</v>
      </c>
      <c r="G89" s="88"/>
      <c r="H89" s="6">
        <f t="shared" si="5"/>
        <v>156</v>
      </c>
      <c r="I89" s="50">
        <v>39</v>
      </c>
      <c r="J89" s="19">
        <v>31.95</v>
      </c>
      <c r="K89" s="20">
        <f t="shared" si="6"/>
        <v>127.8</v>
      </c>
      <c r="L89" s="27" t="str">
        <f t="shared" si="7"/>
        <v>VYHOVUJE</v>
      </c>
      <c r="M89" s="82"/>
      <c r="N89" s="82"/>
      <c r="O89" s="85"/>
    </row>
    <row r="90" spans="2:15" ht="64.5" customHeight="1" x14ac:dyDescent="0.25">
      <c r="B90" s="61">
        <v>84</v>
      </c>
      <c r="C90" s="39" t="s">
        <v>39</v>
      </c>
      <c r="D90" s="60">
        <v>4</v>
      </c>
      <c r="E90" s="40" t="s">
        <v>34</v>
      </c>
      <c r="F90" s="39" t="s">
        <v>177</v>
      </c>
      <c r="G90" s="88"/>
      <c r="H90" s="6">
        <f t="shared" si="5"/>
        <v>140</v>
      </c>
      <c r="I90" s="50">
        <v>35</v>
      </c>
      <c r="J90" s="19">
        <v>29.2</v>
      </c>
      <c r="K90" s="20">
        <f t="shared" si="6"/>
        <v>116.8</v>
      </c>
      <c r="L90" s="27" t="str">
        <f t="shared" si="7"/>
        <v>VYHOVUJE</v>
      </c>
      <c r="M90" s="82"/>
      <c r="N90" s="82"/>
      <c r="O90" s="85"/>
    </row>
    <row r="91" spans="2:15" ht="45.75" customHeight="1" x14ac:dyDescent="0.25">
      <c r="B91" s="61">
        <v>85</v>
      </c>
      <c r="C91" s="39" t="s">
        <v>79</v>
      </c>
      <c r="D91" s="60">
        <v>2</v>
      </c>
      <c r="E91" s="40" t="s">
        <v>11</v>
      </c>
      <c r="F91" s="39" t="s">
        <v>178</v>
      </c>
      <c r="G91" s="88"/>
      <c r="H91" s="6">
        <f t="shared" si="5"/>
        <v>20</v>
      </c>
      <c r="I91" s="50">
        <v>10</v>
      </c>
      <c r="J91" s="19">
        <v>8.5500000000000007</v>
      </c>
      <c r="K91" s="20">
        <f t="shared" si="6"/>
        <v>17.100000000000001</v>
      </c>
      <c r="L91" s="27" t="str">
        <f t="shared" si="7"/>
        <v>VYHOVUJE</v>
      </c>
      <c r="M91" s="82"/>
      <c r="N91" s="82"/>
      <c r="O91" s="85"/>
    </row>
    <row r="92" spans="2:15" ht="40.5" customHeight="1" x14ac:dyDescent="0.25">
      <c r="B92" s="61">
        <v>86</v>
      </c>
      <c r="C92" s="39" t="s">
        <v>80</v>
      </c>
      <c r="D92" s="60">
        <v>3</v>
      </c>
      <c r="E92" s="40" t="s">
        <v>34</v>
      </c>
      <c r="F92" s="39" t="s">
        <v>179</v>
      </c>
      <c r="G92" s="88"/>
      <c r="H92" s="6">
        <f t="shared" si="5"/>
        <v>135</v>
      </c>
      <c r="I92" s="50">
        <v>45</v>
      </c>
      <c r="J92" s="19">
        <v>39.75</v>
      </c>
      <c r="K92" s="20">
        <f t="shared" si="6"/>
        <v>119.25</v>
      </c>
      <c r="L92" s="27" t="str">
        <f t="shared" si="7"/>
        <v>VYHOVUJE</v>
      </c>
      <c r="M92" s="82"/>
      <c r="N92" s="82"/>
      <c r="O92" s="85"/>
    </row>
    <row r="93" spans="2:15" ht="33" customHeight="1" x14ac:dyDescent="0.25">
      <c r="B93" s="61">
        <v>87</v>
      </c>
      <c r="C93" s="39" t="s">
        <v>55</v>
      </c>
      <c r="D93" s="60">
        <v>2</v>
      </c>
      <c r="E93" s="40" t="s">
        <v>11</v>
      </c>
      <c r="F93" s="39" t="s">
        <v>149</v>
      </c>
      <c r="G93" s="88"/>
      <c r="H93" s="6">
        <f t="shared" si="5"/>
        <v>260</v>
      </c>
      <c r="I93" s="50">
        <v>130</v>
      </c>
      <c r="J93" s="19">
        <v>114</v>
      </c>
      <c r="K93" s="20">
        <f t="shared" si="6"/>
        <v>228</v>
      </c>
      <c r="L93" s="27" t="str">
        <f t="shared" si="7"/>
        <v>VYHOVUJE</v>
      </c>
      <c r="M93" s="82"/>
      <c r="N93" s="82"/>
      <c r="O93" s="85"/>
    </row>
    <row r="94" spans="2:15" ht="33.75" customHeight="1" x14ac:dyDescent="0.25">
      <c r="B94" s="61">
        <v>88</v>
      </c>
      <c r="C94" s="39" t="s">
        <v>56</v>
      </c>
      <c r="D94" s="60">
        <v>2</v>
      </c>
      <c r="E94" s="40" t="s">
        <v>11</v>
      </c>
      <c r="F94" s="39" t="s">
        <v>150</v>
      </c>
      <c r="G94" s="88"/>
      <c r="H94" s="6">
        <f t="shared" si="5"/>
        <v>50</v>
      </c>
      <c r="I94" s="50">
        <v>25</v>
      </c>
      <c r="J94" s="19">
        <v>16.3</v>
      </c>
      <c r="K94" s="20">
        <f t="shared" si="6"/>
        <v>32.6</v>
      </c>
      <c r="L94" s="27" t="str">
        <f t="shared" si="7"/>
        <v>VYHOVUJE</v>
      </c>
      <c r="M94" s="82"/>
      <c r="N94" s="82"/>
      <c r="O94" s="85"/>
    </row>
    <row r="95" spans="2:15" ht="56.25" customHeight="1" x14ac:dyDescent="0.25">
      <c r="B95" s="61">
        <v>89</v>
      </c>
      <c r="C95" s="39" t="s">
        <v>81</v>
      </c>
      <c r="D95" s="60">
        <v>6</v>
      </c>
      <c r="E95" s="40" t="s">
        <v>11</v>
      </c>
      <c r="F95" s="39" t="s">
        <v>180</v>
      </c>
      <c r="G95" s="88"/>
      <c r="H95" s="6">
        <f t="shared" si="5"/>
        <v>1020</v>
      </c>
      <c r="I95" s="50">
        <v>170</v>
      </c>
      <c r="J95" s="19">
        <v>143</v>
      </c>
      <c r="K95" s="20">
        <f t="shared" si="6"/>
        <v>858</v>
      </c>
      <c r="L95" s="27" t="str">
        <f t="shared" si="7"/>
        <v>VYHOVUJE</v>
      </c>
      <c r="M95" s="82"/>
      <c r="N95" s="82"/>
      <c r="O95" s="85"/>
    </row>
    <row r="96" spans="2:15" ht="51" customHeight="1" x14ac:dyDescent="0.25">
      <c r="B96" s="61">
        <v>90</v>
      </c>
      <c r="C96" s="39" t="s">
        <v>82</v>
      </c>
      <c r="D96" s="60">
        <v>7</v>
      </c>
      <c r="E96" s="40" t="s">
        <v>15</v>
      </c>
      <c r="F96" s="39" t="s">
        <v>181</v>
      </c>
      <c r="G96" s="88"/>
      <c r="H96" s="6">
        <f t="shared" si="5"/>
        <v>196</v>
      </c>
      <c r="I96" s="50">
        <v>28</v>
      </c>
      <c r="J96" s="19">
        <v>9</v>
      </c>
      <c r="K96" s="20">
        <f t="shared" si="6"/>
        <v>63</v>
      </c>
      <c r="L96" s="27" t="str">
        <f t="shared" si="7"/>
        <v>VYHOVUJE</v>
      </c>
      <c r="M96" s="82"/>
      <c r="N96" s="82"/>
      <c r="O96" s="85"/>
    </row>
    <row r="97" spans="1:15" ht="34.5" customHeight="1" x14ac:dyDescent="0.25">
      <c r="B97" s="61">
        <v>91</v>
      </c>
      <c r="C97" s="39" t="s">
        <v>83</v>
      </c>
      <c r="D97" s="60">
        <v>1</v>
      </c>
      <c r="E97" s="40" t="s">
        <v>11</v>
      </c>
      <c r="F97" s="39" t="s">
        <v>182</v>
      </c>
      <c r="G97" s="88"/>
      <c r="H97" s="6">
        <f t="shared" si="5"/>
        <v>120</v>
      </c>
      <c r="I97" s="50">
        <v>120</v>
      </c>
      <c r="J97" s="19">
        <v>79.55</v>
      </c>
      <c r="K97" s="20">
        <f t="shared" si="6"/>
        <v>79.55</v>
      </c>
      <c r="L97" s="27" t="str">
        <f t="shared" si="7"/>
        <v>VYHOVUJE</v>
      </c>
      <c r="M97" s="82"/>
      <c r="N97" s="82"/>
      <c r="O97" s="85"/>
    </row>
    <row r="98" spans="1:15" ht="60" customHeight="1" x14ac:dyDescent="0.25">
      <c r="B98" s="61">
        <v>92</v>
      </c>
      <c r="C98" s="39" t="s">
        <v>185</v>
      </c>
      <c r="D98" s="60">
        <v>2</v>
      </c>
      <c r="E98" s="40" t="s">
        <v>11</v>
      </c>
      <c r="F98" s="39" t="s">
        <v>183</v>
      </c>
      <c r="G98" s="88"/>
      <c r="H98" s="6">
        <f t="shared" si="5"/>
        <v>100</v>
      </c>
      <c r="I98" s="50">
        <v>50</v>
      </c>
      <c r="J98" s="19">
        <v>16</v>
      </c>
      <c r="K98" s="20">
        <f t="shared" si="6"/>
        <v>32</v>
      </c>
      <c r="L98" s="27" t="str">
        <f t="shared" si="7"/>
        <v>VYHOVUJE</v>
      </c>
      <c r="M98" s="82"/>
      <c r="N98" s="82"/>
      <c r="O98" s="85"/>
    </row>
    <row r="99" spans="1:15" ht="33" customHeight="1" x14ac:dyDescent="0.25">
      <c r="B99" s="61">
        <v>93</v>
      </c>
      <c r="C99" s="39" t="s">
        <v>186</v>
      </c>
      <c r="D99" s="60">
        <v>2</v>
      </c>
      <c r="E99" s="40" t="s">
        <v>11</v>
      </c>
      <c r="F99" s="39" t="s">
        <v>184</v>
      </c>
      <c r="G99" s="88"/>
      <c r="H99" s="6">
        <f t="shared" si="5"/>
        <v>200</v>
      </c>
      <c r="I99" s="50">
        <v>100</v>
      </c>
      <c r="J99" s="19">
        <v>52.1</v>
      </c>
      <c r="K99" s="20">
        <f t="shared" si="6"/>
        <v>104.2</v>
      </c>
      <c r="L99" s="27" t="str">
        <f t="shared" si="7"/>
        <v>VYHOVUJE</v>
      </c>
      <c r="M99" s="82"/>
      <c r="N99" s="82"/>
      <c r="O99" s="85"/>
    </row>
    <row r="100" spans="1:15" ht="33" customHeight="1" x14ac:dyDescent="0.25">
      <c r="B100" s="61">
        <v>94</v>
      </c>
      <c r="C100" s="39" t="s">
        <v>84</v>
      </c>
      <c r="D100" s="60">
        <v>1</v>
      </c>
      <c r="E100" s="40" t="s">
        <v>15</v>
      </c>
      <c r="F100" s="39" t="s">
        <v>187</v>
      </c>
      <c r="G100" s="88"/>
      <c r="H100" s="6">
        <f t="shared" si="5"/>
        <v>6</v>
      </c>
      <c r="I100" s="50">
        <v>6</v>
      </c>
      <c r="J100" s="19">
        <v>5.9</v>
      </c>
      <c r="K100" s="20">
        <f t="shared" si="6"/>
        <v>5.9</v>
      </c>
      <c r="L100" s="27" t="str">
        <f t="shared" si="7"/>
        <v>VYHOVUJE</v>
      </c>
      <c r="M100" s="82"/>
      <c r="N100" s="82"/>
      <c r="O100" s="85"/>
    </row>
    <row r="101" spans="1:15" ht="33" customHeight="1" x14ac:dyDescent="0.25">
      <c r="B101" s="61">
        <v>95</v>
      </c>
      <c r="C101" s="39" t="s">
        <v>85</v>
      </c>
      <c r="D101" s="60">
        <v>3</v>
      </c>
      <c r="E101" s="40" t="s">
        <v>15</v>
      </c>
      <c r="F101" s="39" t="s">
        <v>188</v>
      </c>
      <c r="G101" s="88"/>
      <c r="H101" s="6">
        <f t="shared" si="5"/>
        <v>45</v>
      </c>
      <c r="I101" s="50">
        <v>15</v>
      </c>
      <c r="J101" s="19">
        <v>10.15</v>
      </c>
      <c r="K101" s="20">
        <f t="shared" si="6"/>
        <v>30.450000000000003</v>
      </c>
      <c r="L101" s="27" t="str">
        <f t="shared" si="7"/>
        <v>VYHOVUJE</v>
      </c>
      <c r="M101" s="82"/>
      <c r="N101" s="82"/>
      <c r="O101" s="85"/>
    </row>
    <row r="102" spans="1:15" ht="33" customHeight="1" x14ac:dyDescent="0.25">
      <c r="B102" s="61">
        <v>96</v>
      </c>
      <c r="C102" s="39" t="s">
        <v>86</v>
      </c>
      <c r="D102" s="60">
        <v>3</v>
      </c>
      <c r="E102" s="40" t="s">
        <v>15</v>
      </c>
      <c r="F102" s="39" t="s">
        <v>189</v>
      </c>
      <c r="G102" s="88"/>
      <c r="H102" s="6">
        <f t="shared" si="5"/>
        <v>51</v>
      </c>
      <c r="I102" s="50">
        <v>17</v>
      </c>
      <c r="J102" s="19">
        <v>11.9</v>
      </c>
      <c r="K102" s="20">
        <f t="shared" si="6"/>
        <v>35.700000000000003</v>
      </c>
      <c r="L102" s="27" t="str">
        <f t="shared" si="7"/>
        <v>VYHOVUJE</v>
      </c>
      <c r="M102" s="82"/>
      <c r="N102" s="82"/>
      <c r="O102" s="85"/>
    </row>
    <row r="103" spans="1:15" ht="33" customHeight="1" x14ac:dyDescent="0.25">
      <c r="B103" s="61">
        <v>97</v>
      </c>
      <c r="C103" s="39" t="s">
        <v>87</v>
      </c>
      <c r="D103" s="60">
        <v>5</v>
      </c>
      <c r="E103" s="40" t="s">
        <v>15</v>
      </c>
      <c r="F103" s="39" t="s">
        <v>190</v>
      </c>
      <c r="G103" s="88"/>
      <c r="H103" s="6">
        <f t="shared" ref="H103:H114" si="8">D103*I103</f>
        <v>80</v>
      </c>
      <c r="I103" s="50">
        <v>16</v>
      </c>
      <c r="J103" s="19">
        <v>14.75</v>
      </c>
      <c r="K103" s="20">
        <f t="shared" ref="K103:K114" si="9">D103*J103</f>
        <v>73.75</v>
      </c>
      <c r="L103" s="27" t="str">
        <f t="shared" si="7"/>
        <v>VYHOVUJE</v>
      </c>
      <c r="M103" s="82"/>
      <c r="N103" s="82"/>
      <c r="O103" s="85"/>
    </row>
    <row r="104" spans="1:15" ht="60.75" customHeight="1" x14ac:dyDescent="0.25">
      <c r="B104" s="61">
        <v>98</v>
      </c>
      <c r="C104" s="39" t="s">
        <v>88</v>
      </c>
      <c r="D104" s="60">
        <v>10</v>
      </c>
      <c r="E104" s="40" t="s">
        <v>11</v>
      </c>
      <c r="F104" s="39" t="s">
        <v>191</v>
      </c>
      <c r="G104" s="88"/>
      <c r="H104" s="6">
        <f t="shared" si="8"/>
        <v>450</v>
      </c>
      <c r="I104" s="50">
        <v>45</v>
      </c>
      <c r="J104" s="19">
        <v>34.75</v>
      </c>
      <c r="K104" s="20">
        <f t="shared" si="9"/>
        <v>347.5</v>
      </c>
      <c r="L104" s="27" t="str">
        <f t="shared" si="7"/>
        <v>VYHOVUJE</v>
      </c>
      <c r="M104" s="82"/>
      <c r="N104" s="82"/>
      <c r="O104" s="85"/>
    </row>
    <row r="105" spans="1:15" ht="33" customHeight="1" x14ac:dyDescent="0.25">
      <c r="B105" s="61">
        <v>99</v>
      </c>
      <c r="C105" s="39" t="s">
        <v>89</v>
      </c>
      <c r="D105" s="60">
        <v>1</v>
      </c>
      <c r="E105" s="40" t="s">
        <v>15</v>
      </c>
      <c r="F105" s="39" t="s">
        <v>192</v>
      </c>
      <c r="G105" s="88"/>
      <c r="H105" s="6">
        <f t="shared" si="8"/>
        <v>130</v>
      </c>
      <c r="I105" s="50">
        <v>130</v>
      </c>
      <c r="J105" s="19">
        <v>130</v>
      </c>
      <c r="K105" s="20">
        <f t="shared" si="9"/>
        <v>130</v>
      </c>
      <c r="L105" s="27" t="str">
        <f t="shared" si="7"/>
        <v>VYHOVUJE</v>
      </c>
      <c r="M105" s="82"/>
      <c r="N105" s="82"/>
      <c r="O105" s="85"/>
    </row>
    <row r="106" spans="1:15" ht="33" customHeight="1" x14ac:dyDescent="0.25">
      <c r="B106" s="61">
        <v>100</v>
      </c>
      <c r="C106" s="39" t="s">
        <v>90</v>
      </c>
      <c r="D106" s="60">
        <v>1</v>
      </c>
      <c r="E106" s="40" t="s">
        <v>15</v>
      </c>
      <c r="F106" s="39" t="s">
        <v>192</v>
      </c>
      <c r="G106" s="88"/>
      <c r="H106" s="6">
        <f t="shared" si="8"/>
        <v>150</v>
      </c>
      <c r="I106" s="50">
        <v>150</v>
      </c>
      <c r="J106" s="19">
        <v>122</v>
      </c>
      <c r="K106" s="20">
        <f t="shared" si="9"/>
        <v>122</v>
      </c>
      <c r="L106" s="27" t="str">
        <f t="shared" si="7"/>
        <v>VYHOVUJE</v>
      </c>
      <c r="M106" s="82"/>
      <c r="N106" s="82"/>
      <c r="O106" s="85"/>
    </row>
    <row r="107" spans="1:15" ht="33" customHeight="1" x14ac:dyDescent="0.25">
      <c r="B107" s="61">
        <v>101</v>
      </c>
      <c r="C107" s="39" t="s">
        <v>91</v>
      </c>
      <c r="D107" s="60">
        <v>2</v>
      </c>
      <c r="E107" s="40" t="s">
        <v>34</v>
      </c>
      <c r="F107" s="39" t="s">
        <v>193</v>
      </c>
      <c r="G107" s="88"/>
      <c r="H107" s="6">
        <f t="shared" si="8"/>
        <v>28</v>
      </c>
      <c r="I107" s="50">
        <v>14</v>
      </c>
      <c r="J107" s="19">
        <v>14</v>
      </c>
      <c r="K107" s="20">
        <f t="shared" si="9"/>
        <v>28</v>
      </c>
      <c r="L107" s="27" t="str">
        <f t="shared" si="7"/>
        <v>VYHOVUJE</v>
      </c>
      <c r="M107" s="82"/>
      <c r="N107" s="82"/>
      <c r="O107" s="85"/>
    </row>
    <row r="108" spans="1:15" ht="45" customHeight="1" x14ac:dyDescent="0.25">
      <c r="B108" s="61">
        <v>102</v>
      </c>
      <c r="C108" s="39" t="s">
        <v>92</v>
      </c>
      <c r="D108" s="60">
        <v>5</v>
      </c>
      <c r="E108" s="40" t="s">
        <v>11</v>
      </c>
      <c r="F108" s="39" t="s">
        <v>194</v>
      </c>
      <c r="G108" s="88"/>
      <c r="H108" s="6">
        <f t="shared" si="8"/>
        <v>425</v>
      </c>
      <c r="I108" s="50">
        <v>85</v>
      </c>
      <c r="J108" s="19">
        <v>85</v>
      </c>
      <c r="K108" s="20">
        <f t="shared" si="9"/>
        <v>425</v>
      </c>
      <c r="L108" s="27" t="str">
        <f t="shared" si="7"/>
        <v>VYHOVUJE</v>
      </c>
      <c r="M108" s="82"/>
      <c r="N108" s="82"/>
      <c r="O108" s="85"/>
    </row>
    <row r="109" spans="1:15" ht="33" customHeight="1" x14ac:dyDescent="0.25">
      <c r="B109" s="61">
        <v>103</v>
      </c>
      <c r="C109" s="39" t="s">
        <v>58</v>
      </c>
      <c r="D109" s="60">
        <v>7</v>
      </c>
      <c r="E109" s="40" t="s">
        <v>11</v>
      </c>
      <c r="F109" s="39" t="s">
        <v>152</v>
      </c>
      <c r="G109" s="88"/>
      <c r="H109" s="6">
        <f t="shared" si="8"/>
        <v>84</v>
      </c>
      <c r="I109" s="50">
        <v>12</v>
      </c>
      <c r="J109" s="19">
        <v>7</v>
      </c>
      <c r="K109" s="20">
        <f t="shared" si="9"/>
        <v>49</v>
      </c>
      <c r="L109" s="27" t="str">
        <f t="shared" si="7"/>
        <v>VYHOVUJE</v>
      </c>
      <c r="M109" s="82"/>
      <c r="N109" s="82"/>
      <c r="O109" s="85"/>
    </row>
    <row r="110" spans="1:15" ht="33" customHeight="1" x14ac:dyDescent="0.25">
      <c r="B110" s="61">
        <v>104</v>
      </c>
      <c r="C110" s="39" t="s">
        <v>196</v>
      </c>
      <c r="D110" s="60">
        <v>2</v>
      </c>
      <c r="E110" s="40" t="s">
        <v>11</v>
      </c>
      <c r="F110" s="39" t="s">
        <v>195</v>
      </c>
      <c r="G110" s="88"/>
      <c r="H110" s="6">
        <f t="shared" si="8"/>
        <v>880</v>
      </c>
      <c r="I110" s="50">
        <v>440</v>
      </c>
      <c r="J110" s="19">
        <v>274</v>
      </c>
      <c r="K110" s="20">
        <f t="shared" si="9"/>
        <v>548</v>
      </c>
      <c r="L110" s="27" t="str">
        <f t="shared" si="7"/>
        <v>VYHOVUJE</v>
      </c>
      <c r="M110" s="82"/>
      <c r="N110" s="82"/>
      <c r="O110" s="85"/>
    </row>
    <row r="111" spans="1:15" ht="159" customHeight="1" thickBot="1" x14ac:dyDescent="0.3">
      <c r="B111" s="62">
        <v>105</v>
      </c>
      <c r="C111" s="45" t="s">
        <v>68</v>
      </c>
      <c r="D111" s="63">
        <v>1</v>
      </c>
      <c r="E111" s="46" t="s">
        <v>11</v>
      </c>
      <c r="F111" s="45" t="s">
        <v>197</v>
      </c>
      <c r="G111" s="76" t="s">
        <v>210</v>
      </c>
      <c r="H111" s="7">
        <f t="shared" si="8"/>
        <v>2000</v>
      </c>
      <c r="I111" s="52">
        <v>2000</v>
      </c>
      <c r="J111" s="23">
        <v>2000</v>
      </c>
      <c r="K111" s="24">
        <f t="shared" si="9"/>
        <v>2000</v>
      </c>
      <c r="L111" s="30" t="str">
        <f t="shared" si="7"/>
        <v>VYHOVUJE</v>
      </c>
      <c r="M111" s="83"/>
      <c r="N111" s="83"/>
      <c r="O111" s="86"/>
    </row>
    <row r="112" spans="1:15" ht="33" customHeight="1" thickTop="1" x14ac:dyDescent="0.25">
      <c r="A112" s="64"/>
      <c r="B112" s="69">
        <v>106</v>
      </c>
      <c r="C112" s="39" t="s">
        <v>93</v>
      </c>
      <c r="D112" s="60">
        <v>2</v>
      </c>
      <c r="E112" s="40" t="s">
        <v>11</v>
      </c>
      <c r="F112" s="39" t="s">
        <v>198</v>
      </c>
      <c r="G112" s="87"/>
      <c r="H112" s="28">
        <f t="shared" si="8"/>
        <v>32</v>
      </c>
      <c r="I112" s="53">
        <v>16</v>
      </c>
      <c r="J112" s="21">
        <v>9.9</v>
      </c>
      <c r="K112" s="22">
        <f t="shared" si="9"/>
        <v>19.8</v>
      </c>
      <c r="L112" s="27" t="str">
        <f t="shared" si="7"/>
        <v>VYHOVUJE</v>
      </c>
      <c r="M112" s="81" t="s">
        <v>94</v>
      </c>
      <c r="N112" s="81" t="s">
        <v>206</v>
      </c>
      <c r="O112" s="84" t="s">
        <v>205</v>
      </c>
    </row>
    <row r="113" spans="2:15" ht="33" customHeight="1" x14ac:dyDescent="0.25">
      <c r="B113" s="61">
        <v>107</v>
      </c>
      <c r="C113" s="39" t="s">
        <v>21</v>
      </c>
      <c r="D113" s="60">
        <v>1</v>
      </c>
      <c r="E113" s="40" t="s">
        <v>15</v>
      </c>
      <c r="F113" s="39" t="s">
        <v>122</v>
      </c>
      <c r="G113" s="88"/>
      <c r="H113" s="6">
        <f t="shared" si="8"/>
        <v>33</v>
      </c>
      <c r="I113" s="49">
        <v>33</v>
      </c>
      <c r="J113" s="19">
        <v>23</v>
      </c>
      <c r="K113" s="20">
        <f t="shared" si="9"/>
        <v>23</v>
      </c>
      <c r="L113" s="27" t="str">
        <f t="shared" si="7"/>
        <v>VYHOVUJE</v>
      </c>
      <c r="M113" s="82"/>
      <c r="N113" s="82"/>
      <c r="O113" s="85"/>
    </row>
    <row r="114" spans="2:15" ht="33" customHeight="1" thickBot="1" x14ac:dyDescent="0.3">
      <c r="B114" s="62">
        <v>108</v>
      </c>
      <c r="C114" s="45" t="s">
        <v>23</v>
      </c>
      <c r="D114" s="63">
        <v>2</v>
      </c>
      <c r="E114" s="46" t="s">
        <v>11</v>
      </c>
      <c r="F114" s="45" t="s">
        <v>124</v>
      </c>
      <c r="G114" s="89"/>
      <c r="H114" s="7">
        <f t="shared" si="8"/>
        <v>40</v>
      </c>
      <c r="I114" s="7">
        <v>20</v>
      </c>
      <c r="J114" s="23">
        <v>12.3</v>
      </c>
      <c r="K114" s="24">
        <f t="shared" si="9"/>
        <v>24.6</v>
      </c>
      <c r="L114" s="55" t="str">
        <f t="shared" si="7"/>
        <v>VYHOVUJE</v>
      </c>
      <c r="M114" s="83"/>
      <c r="N114" s="83"/>
      <c r="O114" s="86"/>
    </row>
    <row r="115" spans="2:15" ht="13.5" customHeight="1" thickTop="1" thickBot="1" x14ac:dyDescent="0.3">
      <c r="C115"/>
      <c r="D115"/>
      <c r="E115"/>
      <c r="F115"/>
      <c r="G115"/>
      <c r="H115"/>
      <c r="I115"/>
      <c r="K115" s="70"/>
      <c r="L115" s="70"/>
      <c r="M115"/>
      <c r="O115"/>
    </row>
    <row r="116" spans="2:15" ht="60.75" customHeight="1" thickTop="1" thickBot="1" x14ac:dyDescent="0.3">
      <c r="B116" s="99" t="s">
        <v>10</v>
      </c>
      <c r="C116" s="99"/>
      <c r="D116" s="99"/>
      <c r="E116" s="99"/>
      <c r="F116" s="99"/>
      <c r="G116" s="4"/>
      <c r="H116" s="1"/>
      <c r="I116" s="25" t="s">
        <v>2</v>
      </c>
      <c r="J116" s="78" t="s">
        <v>3</v>
      </c>
      <c r="K116" s="79"/>
      <c r="L116" s="80"/>
      <c r="M116" s="4"/>
      <c r="N116" s="71"/>
      <c r="O116" s="71"/>
    </row>
    <row r="117" spans="2:15" ht="33" customHeight="1" thickTop="1" thickBot="1" x14ac:dyDescent="0.3">
      <c r="B117" s="100" t="s">
        <v>4</v>
      </c>
      <c r="C117" s="100"/>
      <c r="D117" s="100"/>
      <c r="E117" s="100"/>
      <c r="F117" s="100"/>
      <c r="G117" s="72"/>
      <c r="H117" s="3"/>
      <c r="I117" s="26">
        <f>SUM(H7:H114)</f>
        <v>46193</v>
      </c>
      <c r="J117" s="96">
        <f>SUM(K7:K114)</f>
        <v>36905.649999999994</v>
      </c>
      <c r="K117" s="97"/>
      <c r="L117" s="98"/>
      <c r="M117" s="72"/>
      <c r="N117" s="2"/>
      <c r="O117" s="2"/>
    </row>
    <row r="118" spans="2:15" ht="14.25" customHeight="1" thickTop="1" x14ac:dyDescent="0.25">
      <c r="J118" s="74"/>
      <c r="O118"/>
    </row>
    <row r="119" spans="2:15" ht="14.25" customHeight="1" x14ac:dyDescent="0.25">
      <c r="J119" s="74"/>
      <c r="O119"/>
    </row>
    <row r="120" spans="2:15" ht="14.25" customHeight="1" x14ac:dyDescent="0.25">
      <c r="J120" s="74"/>
      <c r="O120"/>
    </row>
    <row r="121" spans="2:15" x14ac:dyDescent="0.25">
      <c r="C121"/>
      <c r="D121"/>
      <c r="E121"/>
      <c r="F121"/>
      <c r="G121"/>
      <c r="H121"/>
      <c r="I121"/>
      <c r="M121"/>
      <c r="O121"/>
    </row>
    <row r="122" spans="2:15" x14ac:dyDescent="0.25">
      <c r="C122"/>
      <c r="D122"/>
      <c r="E122"/>
      <c r="F122"/>
      <c r="G122"/>
      <c r="H122"/>
      <c r="I122"/>
      <c r="M122"/>
      <c r="O122"/>
    </row>
    <row r="123" spans="2:15" x14ac:dyDescent="0.25">
      <c r="C123"/>
      <c r="D123"/>
      <c r="E123"/>
      <c r="F123"/>
      <c r="G123"/>
      <c r="H123"/>
      <c r="I123"/>
      <c r="M123"/>
      <c r="O123"/>
    </row>
    <row r="124" spans="2:15" x14ac:dyDescent="0.25">
      <c r="C124"/>
      <c r="D124"/>
      <c r="E124"/>
      <c r="F124"/>
      <c r="G124"/>
      <c r="H124"/>
      <c r="I124"/>
      <c r="M124"/>
      <c r="O124"/>
    </row>
    <row r="125" spans="2:15" x14ac:dyDescent="0.25">
      <c r="C125"/>
      <c r="D125"/>
      <c r="E125"/>
      <c r="F125"/>
      <c r="G125"/>
      <c r="H125"/>
      <c r="I125"/>
      <c r="M125"/>
      <c r="O125"/>
    </row>
    <row r="126" spans="2:15" x14ac:dyDescent="0.25">
      <c r="C126"/>
      <c r="D126"/>
      <c r="E126"/>
      <c r="F126"/>
      <c r="G126"/>
      <c r="H126"/>
      <c r="I126"/>
      <c r="M126"/>
      <c r="O126"/>
    </row>
    <row r="127" spans="2:15" x14ac:dyDescent="0.25">
      <c r="C127"/>
      <c r="D127"/>
      <c r="E127"/>
      <c r="F127"/>
      <c r="G127"/>
      <c r="H127"/>
      <c r="I127"/>
      <c r="M127"/>
      <c r="O127"/>
    </row>
    <row r="128" spans="2:15" x14ac:dyDescent="0.25">
      <c r="C128"/>
      <c r="D128"/>
      <c r="E128"/>
      <c r="F128"/>
      <c r="G128"/>
      <c r="H128"/>
      <c r="I128"/>
      <c r="M128"/>
      <c r="O128"/>
    </row>
    <row r="129" spans="3:15" x14ac:dyDescent="0.25">
      <c r="C129"/>
      <c r="D129"/>
      <c r="E129"/>
      <c r="F129"/>
      <c r="G129"/>
      <c r="H129"/>
      <c r="I129"/>
      <c r="M129"/>
      <c r="O129"/>
    </row>
    <row r="130" spans="3:15" x14ac:dyDescent="0.25">
      <c r="C130"/>
      <c r="D130"/>
      <c r="E130"/>
      <c r="F130"/>
      <c r="G130"/>
      <c r="H130"/>
      <c r="I130"/>
      <c r="M130"/>
      <c r="O130"/>
    </row>
    <row r="131" spans="3:15" x14ac:dyDescent="0.25">
      <c r="C131"/>
      <c r="D131"/>
      <c r="E131"/>
      <c r="F131"/>
      <c r="G131"/>
      <c r="H131"/>
      <c r="I131"/>
      <c r="M131"/>
      <c r="O131"/>
    </row>
    <row r="132" spans="3:15" x14ac:dyDescent="0.25">
      <c r="C132"/>
      <c r="D132"/>
      <c r="E132"/>
      <c r="F132"/>
      <c r="G132"/>
      <c r="H132"/>
      <c r="I132"/>
      <c r="M132"/>
      <c r="O132"/>
    </row>
    <row r="133" spans="3:15" x14ac:dyDescent="0.25">
      <c r="C133"/>
      <c r="D133"/>
      <c r="E133"/>
      <c r="F133"/>
      <c r="G133"/>
      <c r="H133"/>
      <c r="I133"/>
      <c r="M133"/>
      <c r="O133"/>
    </row>
    <row r="134" spans="3:15" x14ac:dyDescent="0.25">
      <c r="C134"/>
      <c r="D134"/>
      <c r="E134"/>
      <c r="F134"/>
      <c r="G134"/>
      <c r="H134"/>
      <c r="I134"/>
      <c r="M134"/>
      <c r="O134"/>
    </row>
    <row r="135" spans="3:15" x14ac:dyDescent="0.25">
      <c r="C135"/>
      <c r="D135"/>
      <c r="E135"/>
      <c r="F135"/>
      <c r="G135"/>
      <c r="H135"/>
      <c r="I135"/>
      <c r="M135"/>
      <c r="O135"/>
    </row>
    <row r="136" spans="3:15" x14ac:dyDescent="0.25">
      <c r="C136"/>
      <c r="D136"/>
      <c r="E136"/>
      <c r="F136"/>
      <c r="G136"/>
      <c r="H136"/>
      <c r="I136"/>
      <c r="M136"/>
      <c r="O136"/>
    </row>
    <row r="137" spans="3:15" x14ac:dyDescent="0.25">
      <c r="C137"/>
      <c r="D137"/>
      <c r="E137"/>
      <c r="F137"/>
      <c r="G137"/>
      <c r="H137"/>
      <c r="I137"/>
      <c r="M137"/>
      <c r="O137"/>
    </row>
    <row r="138" spans="3:15" x14ac:dyDescent="0.25">
      <c r="C138"/>
      <c r="D138"/>
      <c r="E138"/>
      <c r="F138"/>
      <c r="G138"/>
      <c r="H138"/>
      <c r="I138"/>
      <c r="M138"/>
      <c r="O138"/>
    </row>
    <row r="139" spans="3:15" x14ac:dyDescent="0.25">
      <c r="C139"/>
      <c r="D139"/>
      <c r="E139"/>
      <c r="F139"/>
      <c r="G139"/>
      <c r="H139"/>
      <c r="I139"/>
      <c r="M139"/>
      <c r="O139"/>
    </row>
    <row r="140" spans="3:15" x14ac:dyDescent="0.25">
      <c r="C140"/>
      <c r="D140"/>
      <c r="E140"/>
      <c r="F140"/>
      <c r="G140"/>
      <c r="H140"/>
      <c r="I140"/>
      <c r="M140"/>
      <c r="O140"/>
    </row>
    <row r="141" spans="3:15" x14ac:dyDescent="0.25">
      <c r="C141"/>
      <c r="D141"/>
      <c r="E141"/>
      <c r="F141"/>
      <c r="G141"/>
      <c r="H141"/>
      <c r="I141"/>
      <c r="M141"/>
      <c r="O141"/>
    </row>
    <row r="142" spans="3:15" x14ac:dyDescent="0.25">
      <c r="C142"/>
      <c r="D142"/>
      <c r="E142"/>
      <c r="F142"/>
      <c r="G142"/>
      <c r="H142"/>
      <c r="I142"/>
      <c r="M142"/>
      <c r="O142"/>
    </row>
    <row r="143" spans="3:15" x14ac:dyDescent="0.25">
      <c r="C143"/>
      <c r="D143"/>
      <c r="E143"/>
      <c r="F143"/>
      <c r="G143"/>
      <c r="H143"/>
      <c r="I143"/>
      <c r="M143"/>
      <c r="O143"/>
    </row>
    <row r="144" spans="3:15" x14ac:dyDescent="0.25">
      <c r="C144"/>
      <c r="D144"/>
      <c r="E144"/>
      <c r="F144"/>
      <c r="G144"/>
      <c r="H144"/>
      <c r="I144"/>
      <c r="M144"/>
      <c r="O144"/>
    </row>
    <row r="145" spans="3:15" x14ac:dyDescent="0.25">
      <c r="C145"/>
      <c r="D145"/>
      <c r="E145"/>
      <c r="F145"/>
      <c r="G145"/>
      <c r="H145"/>
      <c r="I145"/>
      <c r="M145"/>
      <c r="O145"/>
    </row>
    <row r="146" spans="3:15" x14ac:dyDescent="0.25">
      <c r="C146"/>
      <c r="D146"/>
      <c r="E146"/>
      <c r="F146"/>
      <c r="G146"/>
      <c r="H146"/>
      <c r="I146"/>
      <c r="M146"/>
      <c r="O146"/>
    </row>
    <row r="147" spans="3:15" x14ac:dyDescent="0.25">
      <c r="C147"/>
      <c r="D147"/>
      <c r="E147"/>
      <c r="F147"/>
      <c r="G147"/>
      <c r="H147"/>
      <c r="I147"/>
      <c r="M147"/>
      <c r="O147"/>
    </row>
    <row r="148" spans="3:15" x14ac:dyDescent="0.25">
      <c r="C148"/>
      <c r="D148"/>
      <c r="E148"/>
      <c r="F148"/>
      <c r="G148"/>
      <c r="H148"/>
      <c r="I148"/>
      <c r="M148"/>
      <c r="O148"/>
    </row>
    <row r="149" spans="3:15" x14ac:dyDescent="0.25">
      <c r="C149"/>
      <c r="D149"/>
      <c r="E149"/>
      <c r="F149"/>
      <c r="G149"/>
      <c r="H149"/>
      <c r="I149"/>
      <c r="M149"/>
      <c r="O149"/>
    </row>
    <row r="150" spans="3:15" x14ac:dyDescent="0.25">
      <c r="C150"/>
      <c r="D150"/>
      <c r="E150"/>
      <c r="F150"/>
      <c r="G150"/>
      <c r="H150"/>
      <c r="I150"/>
      <c r="M150"/>
      <c r="O150"/>
    </row>
    <row r="151" spans="3:15" x14ac:dyDescent="0.25">
      <c r="C151"/>
      <c r="D151"/>
      <c r="E151"/>
      <c r="F151"/>
      <c r="G151"/>
      <c r="H151"/>
      <c r="I151"/>
      <c r="M151"/>
      <c r="O151"/>
    </row>
    <row r="152" spans="3:15" x14ac:dyDescent="0.25">
      <c r="C152"/>
      <c r="D152"/>
      <c r="E152"/>
      <c r="F152"/>
      <c r="G152"/>
      <c r="H152"/>
      <c r="I152"/>
      <c r="M152"/>
      <c r="O152"/>
    </row>
    <row r="153" spans="3:15" x14ac:dyDescent="0.25">
      <c r="C153"/>
      <c r="D153"/>
      <c r="E153"/>
      <c r="F153"/>
      <c r="G153"/>
      <c r="H153"/>
      <c r="I153"/>
      <c r="M153"/>
      <c r="O153"/>
    </row>
    <row r="154" spans="3:15" x14ac:dyDescent="0.25">
      <c r="C154"/>
      <c r="D154"/>
      <c r="E154"/>
      <c r="F154"/>
      <c r="G154"/>
      <c r="H154"/>
      <c r="I154"/>
      <c r="M154"/>
      <c r="O154"/>
    </row>
    <row r="155" spans="3:15" x14ac:dyDescent="0.25">
      <c r="C155"/>
      <c r="D155"/>
      <c r="E155"/>
      <c r="F155"/>
      <c r="G155"/>
      <c r="H155"/>
      <c r="I155"/>
      <c r="M155"/>
      <c r="O155"/>
    </row>
    <row r="156" spans="3:15" x14ac:dyDescent="0.25">
      <c r="C156"/>
      <c r="D156"/>
      <c r="E156"/>
      <c r="F156"/>
      <c r="G156"/>
      <c r="H156"/>
      <c r="I156"/>
      <c r="M156"/>
      <c r="O156"/>
    </row>
    <row r="157" spans="3:15" x14ac:dyDescent="0.25">
      <c r="C157"/>
      <c r="D157"/>
      <c r="E157"/>
      <c r="F157"/>
      <c r="G157"/>
      <c r="H157"/>
      <c r="I157"/>
      <c r="M157"/>
      <c r="O157"/>
    </row>
    <row r="158" spans="3:15" x14ac:dyDescent="0.25">
      <c r="C158"/>
      <c r="D158"/>
      <c r="E158"/>
      <c r="F158"/>
      <c r="G158"/>
      <c r="H158"/>
      <c r="I158"/>
      <c r="M158"/>
      <c r="O158"/>
    </row>
    <row r="159" spans="3:15" x14ac:dyDescent="0.25">
      <c r="C159"/>
      <c r="D159"/>
      <c r="E159"/>
      <c r="F159"/>
      <c r="G159"/>
      <c r="H159"/>
      <c r="I159"/>
      <c r="M159"/>
      <c r="O159"/>
    </row>
    <row r="160" spans="3:15" x14ac:dyDescent="0.25">
      <c r="C160"/>
      <c r="D160"/>
      <c r="E160"/>
      <c r="F160"/>
      <c r="G160"/>
      <c r="H160"/>
      <c r="I160"/>
      <c r="M160"/>
      <c r="O160"/>
    </row>
    <row r="161" spans="3:15" x14ac:dyDescent="0.25">
      <c r="C161"/>
      <c r="D161"/>
      <c r="E161"/>
      <c r="F161"/>
      <c r="G161"/>
      <c r="H161"/>
      <c r="I161"/>
      <c r="M161"/>
      <c r="O161"/>
    </row>
    <row r="162" spans="3:15" x14ac:dyDescent="0.25">
      <c r="C162"/>
      <c r="D162"/>
      <c r="E162"/>
      <c r="F162"/>
      <c r="G162"/>
      <c r="H162"/>
      <c r="I162"/>
      <c r="M162"/>
      <c r="O162"/>
    </row>
    <row r="163" spans="3:15" x14ac:dyDescent="0.25">
      <c r="C163"/>
      <c r="D163"/>
      <c r="E163"/>
      <c r="F163"/>
      <c r="G163"/>
      <c r="H163"/>
      <c r="I163"/>
      <c r="M163"/>
      <c r="O163"/>
    </row>
    <row r="164" spans="3:15" x14ac:dyDescent="0.25">
      <c r="C164"/>
      <c r="D164"/>
      <c r="E164"/>
      <c r="F164"/>
      <c r="G164"/>
      <c r="H164"/>
      <c r="I164"/>
      <c r="M164"/>
      <c r="O164"/>
    </row>
    <row r="165" spans="3:15" x14ac:dyDescent="0.25">
      <c r="C165"/>
      <c r="D165"/>
      <c r="E165"/>
      <c r="F165"/>
      <c r="G165"/>
      <c r="H165"/>
      <c r="I165"/>
      <c r="M165"/>
      <c r="O165"/>
    </row>
    <row r="166" spans="3:15" x14ac:dyDescent="0.25">
      <c r="C166"/>
      <c r="D166"/>
      <c r="E166"/>
      <c r="F166"/>
      <c r="G166"/>
      <c r="H166"/>
      <c r="I166"/>
      <c r="M166"/>
      <c r="O166"/>
    </row>
    <row r="167" spans="3:15" x14ac:dyDescent="0.25">
      <c r="C167"/>
      <c r="D167"/>
      <c r="E167"/>
      <c r="F167"/>
      <c r="G167"/>
      <c r="H167"/>
      <c r="I167"/>
      <c r="M167"/>
      <c r="O167"/>
    </row>
    <row r="168" spans="3:15" x14ac:dyDescent="0.25">
      <c r="C168"/>
      <c r="D168"/>
      <c r="E168"/>
      <c r="F168"/>
      <c r="G168"/>
      <c r="H168"/>
      <c r="I168"/>
      <c r="M168"/>
      <c r="O168"/>
    </row>
    <row r="169" spans="3:15" x14ac:dyDescent="0.25">
      <c r="C169"/>
      <c r="D169"/>
      <c r="E169"/>
      <c r="F169"/>
      <c r="G169"/>
      <c r="H169"/>
      <c r="I169"/>
      <c r="M169"/>
      <c r="O169"/>
    </row>
    <row r="170" spans="3:15" x14ac:dyDescent="0.25">
      <c r="C170"/>
      <c r="D170"/>
      <c r="E170"/>
      <c r="F170"/>
      <c r="G170"/>
      <c r="H170"/>
      <c r="I170"/>
      <c r="M170"/>
      <c r="O170"/>
    </row>
    <row r="171" spans="3:15" x14ac:dyDescent="0.25">
      <c r="C171"/>
      <c r="D171"/>
      <c r="E171"/>
      <c r="F171"/>
      <c r="G171"/>
      <c r="H171"/>
      <c r="I171"/>
      <c r="M171"/>
      <c r="O171"/>
    </row>
    <row r="172" spans="3:15" x14ac:dyDescent="0.25">
      <c r="C172"/>
      <c r="D172"/>
      <c r="E172"/>
      <c r="F172"/>
      <c r="G172"/>
      <c r="H172"/>
      <c r="I172"/>
      <c r="M172"/>
      <c r="O172"/>
    </row>
    <row r="173" spans="3:15" x14ac:dyDescent="0.25">
      <c r="C173"/>
      <c r="D173"/>
      <c r="E173"/>
      <c r="F173"/>
      <c r="G173"/>
      <c r="H173"/>
      <c r="I173"/>
      <c r="M173"/>
      <c r="O173"/>
    </row>
    <row r="174" spans="3:15" x14ac:dyDescent="0.25">
      <c r="C174"/>
      <c r="D174"/>
      <c r="E174"/>
      <c r="F174"/>
      <c r="G174"/>
      <c r="H174"/>
      <c r="I174"/>
      <c r="M174"/>
      <c r="O174"/>
    </row>
    <row r="175" spans="3:15" x14ac:dyDescent="0.25">
      <c r="C175"/>
      <c r="D175"/>
      <c r="E175"/>
      <c r="F175"/>
      <c r="G175"/>
      <c r="H175"/>
      <c r="I175"/>
      <c r="M175"/>
      <c r="O175"/>
    </row>
    <row r="176" spans="3:15" x14ac:dyDescent="0.25">
      <c r="C176"/>
      <c r="D176"/>
      <c r="E176"/>
      <c r="F176"/>
      <c r="G176"/>
      <c r="H176"/>
      <c r="I176"/>
      <c r="M176"/>
      <c r="O176"/>
    </row>
    <row r="177" spans="3:15" x14ac:dyDescent="0.25">
      <c r="C177"/>
      <c r="D177"/>
      <c r="E177"/>
      <c r="F177"/>
      <c r="G177"/>
      <c r="H177"/>
      <c r="I177"/>
      <c r="M177"/>
      <c r="O177"/>
    </row>
    <row r="178" spans="3:15" x14ac:dyDescent="0.25">
      <c r="C178"/>
      <c r="D178"/>
      <c r="E178"/>
      <c r="F178"/>
      <c r="G178"/>
      <c r="H178"/>
      <c r="I178"/>
      <c r="M178"/>
      <c r="O178"/>
    </row>
    <row r="179" spans="3:15" x14ac:dyDescent="0.25">
      <c r="C179"/>
      <c r="D179"/>
      <c r="E179"/>
      <c r="F179"/>
      <c r="G179"/>
      <c r="H179"/>
      <c r="I179"/>
      <c r="M179"/>
      <c r="O179"/>
    </row>
    <row r="180" spans="3:15" x14ac:dyDescent="0.25">
      <c r="C180"/>
      <c r="D180"/>
      <c r="E180"/>
      <c r="F180"/>
      <c r="G180"/>
      <c r="H180"/>
      <c r="I180"/>
      <c r="M180"/>
      <c r="O180"/>
    </row>
    <row r="181" spans="3:15" x14ac:dyDescent="0.25">
      <c r="C181"/>
      <c r="D181"/>
      <c r="E181"/>
      <c r="F181"/>
      <c r="G181"/>
      <c r="H181"/>
      <c r="I181"/>
      <c r="M181"/>
      <c r="O181"/>
    </row>
    <row r="182" spans="3:15" x14ac:dyDescent="0.25">
      <c r="C182"/>
      <c r="D182"/>
      <c r="E182"/>
      <c r="F182"/>
      <c r="G182"/>
      <c r="H182"/>
      <c r="I182"/>
      <c r="M182"/>
      <c r="O182"/>
    </row>
    <row r="183" spans="3:15" x14ac:dyDescent="0.25">
      <c r="C183"/>
      <c r="D183"/>
      <c r="E183"/>
      <c r="F183"/>
      <c r="G183"/>
      <c r="H183"/>
      <c r="I183"/>
      <c r="M183"/>
      <c r="O183"/>
    </row>
    <row r="184" spans="3:15" x14ac:dyDescent="0.25">
      <c r="C184"/>
      <c r="D184"/>
      <c r="E184"/>
      <c r="F184"/>
      <c r="G184"/>
      <c r="H184"/>
      <c r="I184"/>
      <c r="M184"/>
      <c r="O184"/>
    </row>
    <row r="185" spans="3:15" x14ac:dyDescent="0.25">
      <c r="C185"/>
      <c r="D185"/>
      <c r="E185"/>
      <c r="F185"/>
      <c r="G185"/>
      <c r="H185"/>
      <c r="I185"/>
      <c r="M185"/>
      <c r="O185"/>
    </row>
    <row r="186" spans="3:15" x14ac:dyDescent="0.25">
      <c r="C186"/>
      <c r="D186"/>
      <c r="E186"/>
      <c r="F186"/>
      <c r="G186"/>
      <c r="H186"/>
      <c r="I186"/>
      <c r="M186"/>
      <c r="O186"/>
    </row>
    <row r="187" spans="3:15" x14ac:dyDescent="0.25">
      <c r="C187"/>
      <c r="D187"/>
      <c r="E187"/>
      <c r="F187"/>
      <c r="G187"/>
      <c r="H187"/>
      <c r="I187"/>
      <c r="M187"/>
      <c r="O187"/>
    </row>
    <row r="188" spans="3:15" x14ac:dyDescent="0.25">
      <c r="C188"/>
      <c r="D188"/>
      <c r="E188"/>
      <c r="F188"/>
      <c r="G188"/>
      <c r="H188"/>
      <c r="I188"/>
      <c r="M188"/>
      <c r="O188"/>
    </row>
    <row r="189" spans="3:15" x14ac:dyDescent="0.25">
      <c r="C189"/>
      <c r="D189"/>
      <c r="E189"/>
      <c r="F189"/>
      <c r="G189"/>
      <c r="H189"/>
      <c r="I189"/>
      <c r="M189"/>
      <c r="O189"/>
    </row>
    <row r="190" spans="3:15" x14ac:dyDescent="0.25">
      <c r="C190"/>
      <c r="D190"/>
      <c r="E190"/>
      <c r="F190"/>
      <c r="G190"/>
      <c r="H190"/>
      <c r="I190"/>
      <c r="M190"/>
      <c r="O190"/>
    </row>
    <row r="191" spans="3:15" x14ac:dyDescent="0.25">
      <c r="C191"/>
      <c r="D191"/>
      <c r="E191"/>
      <c r="F191"/>
      <c r="G191"/>
      <c r="H191"/>
      <c r="I191"/>
      <c r="M191"/>
      <c r="O191"/>
    </row>
    <row r="192" spans="3:15" x14ac:dyDescent="0.25">
      <c r="C192"/>
      <c r="D192"/>
      <c r="E192"/>
      <c r="F192"/>
      <c r="G192"/>
      <c r="H192"/>
      <c r="I192"/>
      <c r="M192"/>
      <c r="O192"/>
    </row>
    <row r="193" spans="3:15" x14ac:dyDescent="0.25">
      <c r="C193"/>
      <c r="D193"/>
      <c r="E193"/>
      <c r="F193"/>
      <c r="G193"/>
      <c r="H193"/>
      <c r="I193"/>
      <c r="M193"/>
      <c r="O193"/>
    </row>
    <row r="194" spans="3:15" x14ac:dyDescent="0.25">
      <c r="C194"/>
      <c r="D194"/>
      <c r="E194"/>
      <c r="F194"/>
      <c r="G194"/>
      <c r="H194"/>
      <c r="I194"/>
      <c r="M194"/>
      <c r="O194"/>
    </row>
    <row r="195" spans="3:15" x14ac:dyDescent="0.25">
      <c r="C195"/>
      <c r="D195"/>
      <c r="E195"/>
      <c r="F195"/>
      <c r="G195"/>
      <c r="H195"/>
      <c r="I195"/>
      <c r="M195"/>
      <c r="O195"/>
    </row>
    <row r="196" spans="3:15" x14ac:dyDescent="0.25">
      <c r="C196"/>
      <c r="D196"/>
      <c r="E196"/>
      <c r="F196"/>
      <c r="G196"/>
      <c r="H196"/>
      <c r="I196"/>
      <c r="M196"/>
      <c r="O196"/>
    </row>
    <row r="197" spans="3:15" x14ac:dyDescent="0.25">
      <c r="C197"/>
      <c r="D197"/>
      <c r="E197"/>
      <c r="F197"/>
      <c r="G197"/>
      <c r="H197"/>
      <c r="I197"/>
      <c r="M197"/>
      <c r="O197"/>
    </row>
    <row r="198" spans="3:15" x14ac:dyDescent="0.25">
      <c r="C198"/>
      <c r="D198"/>
      <c r="E198"/>
      <c r="F198"/>
      <c r="G198"/>
      <c r="H198"/>
      <c r="I198"/>
      <c r="M198"/>
      <c r="O198"/>
    </row>
    <row r="199" spans="3:15" x14ac:dyDescent="0.25">
      <c r="C199"/>
      <c r="D199"/>
      <c r="E199"/>
      <c r="F199"/>
      <c r="G199"/>
      <c r="H199"/>
      <c r="I199"/>
      <c r="M199"/>
      <c r="O199"/>
    </row>
    <row r="200" spans="3:15" x14ac:dyDescent="0.25">
      <c r="C200"/>
      <c r="D200"/>
      <c r="E200"/>
      <c r="F200"/>
      <c r="G200"/>
      <c r="H200"/>
      <c r="I200"/>
      <c r="M200"/>
      <c r="O200"/>
    </row>
    <row r="201" spans="3:15" x14ac:dyDescent="0.25">
      <c r="C201"/>
      <c r="D201"/>
      <c r="E201"/>
      <c r="F201"/>
      <c r="G201"/>
      <c r="H201"/>
      <c r="I201"/>
      <c r="M201"/>
      <c r="O201"/>
    </row>
    <row r="202" spans="3:15" x14ac:dyDescent="0.25">
      <c r="C202"/>
      <c r="D202"/>
      <c r="E202"/>
      <c r="F202"/>
      <c r="G202"/>
      <c r="H202"/>
      <c r="I202"/>
      <c r="M202"/>
      <c r="O202"/>
    </row>
    <row r="203" spans="3:15" x14ac:dyDescent="0.25">
      <c r="C203"/>
      <c r="D203"/>
      <c r="E203"/>
      <c r="F203"/>
      <c r="G203"/>
      <c r="H203"/>
      <c r="I203"/>
      <c r="M203"/>
      <c r="O203"/>
    </row>
    <row r="204" spans="3:15" x14ac:dyDescent="0.25">
      <c r="C204"/>
      <c r="D204"/>
      <c r="E204"/>
      <c r="F204"/>
      <c r="G204"/>
      <c r="H204"/>
      <c r="I204"/>
      <c r="M204"/>
      <c r="O204"/>
    </row>
    <row r="205" spans="3:15" x14ac:dyDescent="0.25">
      <c r="C205"/>
      <c r="D205"/>
      <c r="E205"/>
      <c r="F205"/>
      <c r="G205"/>
      <c r="H205"/>
      <c r="I205"/>
      <c r="M205"/>
      <c r="O205"/>
    </row>
    <row r="206" spans="3:15" x14ac:dyDescent="0.25">
      <c r="C206"/>
      <c r="D206"/>
      <c r="E206"/>
      <c r="F206"/>
      <c r="G206"/>
      <c r="H206"/>
      <c r="I206"/>
      <c r="M206"/>
      <c r="O206"/>
    </row>
    <row r="207" spans="3:15" x14ac:dyDescent="0.25">
      <c r="C207"/>
      <c r="D207"/>
      <c r="E207"/>
      <c r="F207"/>
      <c r="G207"/>
      <c r="H207"/>
      <c r="I207"/>
      <c r="M207"/>
      <c r="O207"/>
    </row>
    <row r="208" spans="3:15" x14ac:dyDescent="0.25">
      <c r="C208"/>
      <c r="D208"/>
      <c r="E208"/>
      <c r="F208"/>
      <c r="G208"/>
      <c r="H208"/>
      <c r="I208"/>
      <c r="M208"/>
      <c r="O208"/>
    </row>
    <row r="209" spans="3:15" x14ac:dyDescent="0.25">
      <c r="C209"/>
      <c r="D209"/>
      <c r="E209"/>
      <c r="F209"/>
      <c r="G209"/>
      <c r="H209"/>
      <c r="I209"/>
      <c r="M209"/>
      <c r="O209"/>
    </row>
    <row r="210" spans="3:15" x14ac:dyDescent="0.25">
      <c r="C210"/>
      <c r="D210"/>
      <c r="E210"/>
      <c r="F210"/>
      <c r="G210"/>
      <c r="H210"/>
      <c r="I210"/>
      <c r="M210"/>
      <c r="O210"/>
    </row>
    <row r="211" spans="3:15" x14ac:dyDescent="0.25">
      <c r="C211"/>
      <c r="D211"/>
      <c r="E211"/>
      <c r="F211"/>
      <c r="G211"/>
      <c r="H211"/>
      <c r="I211"/>
      <c r="M211"/>
      <c r="O211"/>
    </row>
    <row r="212" spans="3:15" x14ac:dyDescent="0.25">
      <c r="C212"/>
      <c r="D212"/>
      <c r="E212"/>
      <c r="F212"/>
      <c r="G212"/>
      <c r="H212"/>
      <c r="I212"/>
      <c r="M212"/>
      <c r="O212"/>
    </row>
    <row r="213" spans="3:15" x14ac:dyDescent="0.25">
      <c r="C213"/>
      <c r="D213"/>
      <c r="E213"/>
      <c r="F213"/>
      <c r="G213"/>
      <c r="H213"/>
      <c r="I213"/>
      <c r="M213"/>
      <c r="O213"/>
    </row>
    <row r="214" spans="3:15" x14ac:dyDescent="0.25">
      <c r="C214"/>
      <c r="D214"/>
      <c r="E214"/>
      <c r="F214"/>
      <c r="G214"/>
      <c r="H214"/>
      <c r="I214"/>
      <c r="M214"/>
      <c r="O214"/>
    </row>
    <row r="215" spans="3:15" x14ac:dyDescent="0.25">
      <c r="C215"/>
      <c r="D215"/>
      <c r="E215"/>
      <c r="F215"/>
      <c r="G215"/>
      <c r="H215"/>
      <c r="I215"/>
      <c r="M215"/>
      <c r="O215"/>
    </row>
    <row r="216" spans="3:15" x14ac:dyDescent="0.25">
      <c r="C216"/>
      <c r="D216"/>
      <c r="E216"/>
      <c r="F216"/>
      <c r="G216"/>
      <c r="H216"/>
      <c r="I216"/>
      <c r="M216"/>
      <c r="O216"/>
    </row>
    <row r="217" spans="3:15" x14ac:dyDescent="0.25">
      <c r="C217"/>
      <c r="D217"/>
      <c r="E217"/>
      <c r="F217"/>
      <c r="G217"/>
      <c r="H217"/>
      <c r="I217"/>
      <c r="M217"/>
      <c r="O217"/>
    </row>
    <row r="218" spans="3:15" x14ac:dyDescent="0.25">
      <c r="C218"/>
      <c r="D218"/>
      <c r="E218"/>
      <c r="F218"/>
      <c r="G218"/>
      <c r="H218"/>
      <c r="I218"/>
      <c r="M218"/>
      <c r="O218"/>
    </row>
    <row r="219" spans="3:15" x14ac:dyDescent="0.25">
      <c r="C219"/>
      <c r="D219"/>
      <c r="E219"/>
      <c r="F219"/>
      <c r="G219"/>
      <c r="H219"/>
      <c r="I219"/>
      <c r="M219"/>
      <c r="O219"/>
    </row>
    <row r="220" spans="3:15" x14ac:dyDescent="0.25">
      <c r="C220"/>
      <c r="D220"/>
      <c r="E220"/>
      <c r="F220"/>
      <c r="G220"/>
      <c r="H220"/>
      <c r="I220"/>
      <c r="M220"/>
      <c r="O220"/>
    </row>
    <row r="221" spans="3:15" x14ac:dyDescent="0.25">
      <c r="C221"/>
      <c r="D221"/>
      <c r="E221"/>
      <c r="F221"/>
      <c r="G221"/>
      <c r="H221"/>
      <c r="I221"/>
      <c r="M221"/>
      <c r="O221"/>
    </row>
    <row r="222" spans="3:15" x14ac:dyDescent="0.25">
      <c r="C222"/>
      <c r="D222"/>
      <c r="E222"/>
      <c r="F222"/>
      <c r="G222"/>
      <c r="H222"/>
      <c r="I222"/>
      <c r="M222"/>
      <c r="O222"/>
    </row>
    <row r="223" spans="3:15" x14ac:dyDescent="0.25">
      <c r="C223"/>
      <c r="D223"/>
      <c r="E223"/>
      <c r="F223"/>
      <c r="G223"/>
      <c r="H223"/>
      <c r="I223"/>
      <c r="M223"/>
      <c r="O223"/>
    </row>
    <row r="224" spans="3:15" x14ac:dyDescent="0.25">
      <c r="C224"/>
      <c r="D224"/>
      <c r="E224"/>
      <c r="F224"/>
      <c r="G224"/>
      <c r="H224"/>
      <c r="I224"/>
      <c r="M224"/>
      <c r="O224"/>
    </row>
    <row r="225" spans="3:15" x14ac:dyDescent="0.25">
      <c r="C225"/>
      <c r="D225"/>
      <c r="E225"/>
      <c r="F225"/>
      <c r="G225"/>
      <c r="H225"/>
      <c r="I225"/>
      <c r="M225"/>
      <c r="O225"/>
    </row>
    <row r="226" spans="3:15" x14ac:dyDescent="0.25">
      <c r="C226"/>
      <c r="D226"/>
      <c r="E226"/>
      <c r="F226"/>
      <c r="G226"/>
      <c r="H226"/>
      <c r="I226"/>
      <c r="M226"/>
      <c r="O226"/>
    </row>
    <row r="227" spans="3:15" x14ac:dyDescent="0.25">
      <c r="C227"/>
      <c r="D227"/>
      <c r="E227"/>
      <c r="F227"/>
      <c r="G227"/>
      <c r="H227"/>
      <c r="I227"/>
      <c r="M227"/>
      <c r="O227"/>
    </row>
    <row r="228" spans="3:15" x14ac:dyDescent="0.25">
      <c r="C228"/>
      <c r="D228"/>
      <c r="E228"/>
      <c r="F228"/>
      <c r="G228"/>
      <c r="H228"/>
      <c r="I228"/>
      <c r="M228"/>
      <c r="O228"/>
    </row>
    <row r="229" spans="3:15" x14ac:dyDescent="0.25">
      <c r="C229"/>
      <c r="D229"/>
      <c r="E229"/>
      <c r="F229"/>
      <c r="G229"/>
      <c r="H229"/>
      <c r="I229"/>
      <c r="M229"/>
      <c r="O229"/>
    </row>
    <row r="230" spans="3:15" x14ac:dyDescent="0.25">
      <c r="C230"/>
      <c r="D230"/>
      <c r="E230"/>
      <c r="F230"/>
      <c r="G230"/>
      <c r="H230"/>
      <c r="I230"/>
      <c r="M230"/>
      <c r="O230"/>
    </row>
    <row r="231" spans="3:15" x14ac:dyDescent="0.25">
      <c r="C231"/>
      <c r="D231"/>
      <c r="E231"/>
      <c r="F231"/>
      <c r="G231"/>
      <c r="H231"/>
      <c r="I231"/>
      <c r="M231"/>
      <c r="O231"/>
    </row>
    <row r="232" spans="3:15" x14ac:dyDescent="0.25">
      <c r="C232"/>
      <c r="D232"/>
      <c r="E232"/>
      <c r="F232"/>
      <c r="G232"/>
      <c r="H232"/>
      <c r="I232"/>
      <c r="M232"/>
      <c r="O232"/>
    </row>
    <row r="233" spans="3:15" x14ac:dyDescent="0.25">
      <c r="C233"/>
      <c r="D233"/>
      <c r="E233"/>
      <c r="F233"/>
      <c r="G233"/>
      <c r="H233"/>
      <c r="I233"/>
      <c r="M233"/>
      <c r="O233"/>
    </row>
    <row r="234" spans="3:15" x14ac:dyDescent="0.25">
      <c r="C234"/>
      <c r="D234"/>
      <c r="E234"/>
      <c r="F234"/>
      <c r="G234"/>
      <c r="H234"/>
      <c r="I234"/>
      <c r="M234"/>
      <c r="O234"/>
    </row>
    <row r="235" spans="3:15" x14ac:dyDescent="0.25">
      <c r="C235"/>
      <c r="D235"/>
      <c r="E235"/>
      <c r="F235"/>
      <c r="G235"/>
      <c r="H235"/>
      <c r="I235"/>
      <c r="M235"/>
      <c r="O235"/>
    </row>
    <row r="236" spans="3:15" x14ac:dyDescent="0.25">
      <c r="C236"/>
      <c r="D236"/>
      <c r="E236"/>
      <c r="F236"/>
      <c r="G236"/>
      <c r="H236"/>
      <c r="I236"/>
      <c r="M236"/>
      <c r="O236"/>
    </row>
    <row r="237" spans="3:15" x14ac:dyDescent="0.25">
      <c r="C237"/>
      <c r="D237"/>
      <c r="E237"/>
      <c r="F237"/>
      <c r="G237"/>
      <c r="H237"/>
      <c r="I237"/>
      <c r="M237"/>
      <c r="O237"/>
    </row>
    <row r="238" spans="3:15" x14ac:dyDescent="0.25">
      <c r="C238"/>
      <c r="D238"/>
      <c r="E238"/>
      <c r="F238"/>
      <c r="G238"/>
      <c r="H238"/>
      <c r="I238"/>
      <c r="M238"/>
      <c r="O238"/>
    </row>
    <row r="239" spans="3:15" x14ac:dyDescent="0.25">
      <c r="C239"/>
      <c r="D239"/>
      <c r="E239"/>
      <c r="F239"/>
      <c r="G239"/>
      <c r="H239"/>
      <c r="I239"/>
      <c r="M239"/>
      <c r="O239"/>
    </row>
    <row r="240" spans="3:15" x14ac:dyDescent="0.25">
      <c r="C240"/>
      <c r="D240"/>
      <c r="E240"/>
      <c r="F240"/>
      <c r="G240"/>
      <c r="H240"/>
      <c r="I240"/>
      <c r="M240"/>
      <c r="O240"/>
    </row>
    <row r="241" spans="3:15" x14ac:dyDescent="0.25">
      <c r="C241"/>
      <c r="D241"/>
      <c r="E241"/>
      <c r="F241"/>
      <c r="G241"/>
      <c r="H241"/>
      <c r="I241"/>
      <c r="M241"/>
      <c r="O241"/>
    </row>
    <row r="242" spans="3:15" x14ac:dyDescent="0.25">
      <c r="C242"/>
      <c r="D242"/>
      <c r="E242"/>
      <c r="F242"/>
      <c r="G242"/>
      <c r="H242"/>
      <c r="I242"/>
      <c r="M242"/>
      <c r="O242"/>
    </row>
    <row r="243" spans="3:15" x14ac:dyDescent="0.25">
      <c r="C243"/>
      <c r="D243"/>
      <c r="E243"/>
      <c r="F243"/>
      <c r="G243"/>
      <c r="H243"/>
      <c r="I243"/>
      <c r="M243"/>
      <c r="O243"/>
    </row>
    <row r="244" spans="3:15" x14ac:dyDescent="0.25">
      <c r="C244"/>
      <c r="D244"/>
      <c r="E244"/>
      <c r="F244"/>
      <c r="G244"/>
      <c r="H244"/>
      <c r="I244"/>
      <c r="M244"/>
      <c r="O244"/>
    </row>
    <row r="245" spans="3:15" x14ac:dyDescent="0.25">
      <c r="C245"/>
      <c r="D245"/>
      <c r="E245"/>
      <c r="F245"/>
      <c r="G245"/>
      <c r="H245"/>
      <c r="I245"/>
      <c r="M245"/>
      <c r="O245"/>
    </row>
    <row r="246" spans="3:15" x14ac:dyDescent="0.25">
      <c r="C246"/>
      <c r="D246"/>
      <c r="E246"/>
      <c r="F246"/>
      <c r="G246"/>
      <c r="H246"/>
      <c r="I246"/>
      <c r="M246"/>
      <c r="O246"/>
    </row>
    <row r="247" spans="3:15" x14ac:dyDescent="0.25">
      <c r="C247"/>
      <c r="D247"/>
      <c r="E247"/>
      <c r="F247"/>
      <c r="G247"/>
      <c r="H247"/>
      <c r="I247"/>
      <c r="M247"/>
      <c r="O247"/>
    </row>
    <row r="248" spans="3:15" x14ac:dyDescent="0.25">
      <c r="C248"/>
      <c r="D248"/>
      <c r="E248"/>
      <c r="F248"/>
      <c r="G248"/>
      <c r="H248"/>
      <c r="I248"/>
      <c r="M248"/>
      <c r="O248"/>
    </row>
    <row r="249" spans="3:15" x14ac:dyDescent="0.25">
      <c r="C249"/>
      <c r="D249"/>
      <c r="E249"/>
      <c r="F249"/>
      <c r="G249"/>
      <c r="H249"/>
      <c r="I249"/>
      <c r="M249"/>
      <c r="O249"/>
    </row>
    <row r="250" spans="3:15" x14ac:dyDescent="0.25">
      <c r="C250"/>
      <c r="D250"/>
      <c r="E250"/>
      <c r="F250"/>
      <c r="G250"/>
      <c r="H250"/>
      <c r="I250"/>
      <c r="M250"/>
      <c r="O250"/>
    </row>
    <row r="251" spans="3:15" x14ac:dyDescent="0.25">
      <c r="C251"/>
      <c r="D251"/>
      <c r="E251"/>
      <c r="F251"/>
      <c r="G251"/>
      <c r="H251"/>
      <c r="I251"/>
      <c r="M251"/>
      <c r="O251"/>
    </row>
    <row r="252" spans="3:15" x14ac:dyDescent="0.25">
      <c r="C252"/>
      <c r="D252"/>
      <c r="E252"/>
      <c r="F252"/>
      <c r="G252"/>
      <c r="H252"/>
      <c r="I252"/>
      <c r="M252"/>
      <c r="O252"/>
    </row>
  </sheetData>
  <sheetProtection password="C143" sheet="1" objects="1" scenarios="1" selectLockedCells="1"/>
  <mergeCells count="21">
    <mergeCell ref="J117:L117"/>
    <mergeCell ref="M112:M114"/>
    <mergeCell ref="N112:N114"/>
    <mergeCell ref="O112:O114"/>
    <mergeCell ref="B116:F116"/>
    <mergeCell ref="B117:F117"/>
    <mergeCell ref="B1:D1"/>
    <mergeCell ref="J116:L116"/>
    <mergeCell ref="M69:M111"/>
    <mergeCell ref="N69:N111"/>
    <mergeCell ref="O69:O111"/>
    <mergeCell ref="G7:G67"/>
    <mergeCell ref="G112:G114"/>
    <mergeCell ref="G69:G110"/>
    <mergeCell ref="B3:C4"/>
    <mergeCell ref="D3:E4"/>
    <mergeCell ref="F3:J4"/>
    <mergeCell ref="M1:O1"/>
    <mergeCell ref="M7:M67"/>
    <mergeCell ref="N7:N67"/>
    <mergeCell ref="O7:O67"/>
  </mergeCells>
  <conditionalFormatting sqref="B7:B114">
    <cfRule type="containsBlanks" dxfId="100" priority="142">
      <formula>LEN(TRIM(B7))=0</formula>
    </cfRule>
  </conditionalFormatting>
  <conditionalFormatting sqref="B7:B114">
    <cfRule type="cellIs" dxfId="99" priority="137" operator="greaterThanOrEqual">
      <formula>1</formula>
    </cfRule>
  </conditionalFormatting>
  <conditionalFormatting sqref="J23 J29 J35:J114">
    <cfRule type="notContainsBlanks" dxfId="98" priority="104">
      <formula>LEN(TRIM(J23))&gt;0</formula>
    </cfRule>
    <cfRule type="containsBlanks" dxfId="97" priority="105">
      <formula>LEN(TRIM(J23))=0</formula>
    </cfRule>
  </conditionalFormatting>
  <conditionalFormatting sqref="J23 J29 J35:J114">
    <cfRule type="notContainsBlanks" dxfId="96" priority="103">
      <formula>LEN(TRIM(J23))&gt;0</formula>
    </cfRule>
  </conditionalFormatting>
  <conditionalFormatting sqref="J24:J25 J30:J31">
    <cfRule type="notContainsBlanks" dxfId="95" priority="99">
      <formula>LEN(TRIM(J24))&gt;0</formula>
    </cfRule>
    <cfRule type="containsBlanks" dxfId="94" priority="100">
      <formula>LEN(TRIM(J24))=0</formula>
    </cfRule>
  </conditionalFormatting>
  <conditionalFormatting sqref="J24:J25 J30:J31">
    <cfRule type="notContainsBlanks" dxfId="93" priority="98">
      <formula>LEN(TRIM(J24))&gt;0</formula>
    </cfRule>
  </conditionalFormatting>
  <conditionalFormatting sqref="J26:J27 J32:J33">
    <cfRule type="notContainsBlanks" dxfId="92" priority="94">
      <formula>LEN(TRIM(J26))&gt;0</formula>
    </cfRule>
    <cfRule type="containsBlanks" dxfId="91" priority="95">
      <formula>LEN(TRIM(J26))=0</formula>
    </cfRule>
  </conditionalFormatting>
  <conditionalFormatting sqref="J26:J27 J32:J33">
    <cfRule type="notContainsBlanks" dxfId="90" priority="93">
      <formula>LEN(TRIM(J26))&gt;0</formula>
    </cfRule>
  </conditionalFormatting>
  <conditionalFormatting sqref="L7:L114">
    <cfRule type="cellIs" dxfId="89" priority="91" operator="equal">
      <formula>"NEVYHOVUJE"</formula>
    </cfRule>
    <cfRule type="cellIs" dxfId="88" priority="92" operator="equal">
      <formula>"VYHOVUJE"</formula>
    </cfRule>
  </conditionalFormatting>
  <conditionalFormatting sqref="J22 J28 J34">
    <cfRule type="notContainsBlanks" dxfId="87" priority="89">
      <formula>LEN(TRIM(J22))&gt;0</formula>
    </cfRule>
    <cfRule type="containsBlanks" dxfId="86" priority="90">
      <formula>LEN(TRIM(J22))=0</formula>
    </cfRule>
  </conditionalFormatting>
  <conditionalFormatting sqref="J22 J28 J34">
    <cfRule type="notContainsBlanks" dxfId="85" priority="88">
      <formula>LEN(TRIM(J22))&gt;0</formula>
    </cfRule>
  </conditionalFormatting>
  <conditionalFormatting sqref="J8 J14">
    <cfRule type="notContainsBlanks" dxfId="84" priority="84">
      <formula>LEN(TRIM(J8))&gt;0</formula>
    </cfRule>
    <cfRule type="containsBlanks" dxfId="83" priority="85">
      <formula>LEN(TRIM(J8))=0</formula>
    </cfRule>
  </conditionalFormatting>
  <conditionalFormatting sqref="J8 J14">
    <cfRule type="notContainsBlanks" dxfId="82" priority="83">
      <formula>LEN(TRIM(J8))&gt;0</formula>
    </cfRule>
  </conditionalFormatting>
  <conditionalFormatting sqref="J9:J10 J15:J16">
    <cfRule type="notContainsBlanks" dxfId="81" priority="81">
      <formula>LEN(TRIM(J9))&gt;0</formula>
    </cfRule>
    <cfRule type="containsBlanks" dxfId="80" priority="82">
      <formula>LEN(TRIM(J9))=0</formula>
    </cfRule>
  </conditionalFormatting>
  <conditionalFormatting sqref="J9:J10 J15:J16">
    <cfRule type="notContainsBlanks" dxfId="79" priority="80">
      <formula>LEN(TRIM(J9))&gt;0</formula>
    </cfRule>
  </conditionalFormatting>
  <conditionalFormatting sqref="J11:J12 J17">
    <cfRule type="notContainsBlanks" dxfId="78" priority="78">
      <formula>LEN(TRIM(J11))&gt;0</formula>
    </cfRule>
    <cfRule type="containsBlanks" dxfId="77" priority="79">
      <formula>LEN(TRIM(J11))=0</formula>
    </cfRule>
  </conditionalFormatting>
  <conditionalFormatting sqref="J11:J12 J17">
    <cfRule type="notContainsBlanks" dxfId="76" priority="77">
      <formula>LEN(TRIM(J11))&gt;0</formula>
    </cfRule>
  </conditionalFormatting>
  <conditionalFormatting sqref="J7 J13">
    <cfRule type="notContainsBlanks" dxfId="75" priority="75">
      <formula>LEN(TRIM(J7))&gt;0</formula>
    </cfRule>
    <cfRule type="containsBlanks" dxfId="74" priority="76">
      <formula>LEN(TRIM(J7))=0</formula>
    </cfRule>
  </conditionalFormatting>
  <conditionalFormatting sqref="J7 J13">
    <cfRule type="notContainsBlanks" dxfId="73" priority="74">
      <formula>LEN(TRIM(J7))&gt;0</formula>
    </cfRule>
  </conditionalFormatting>
  <conditionalFormatting sqref="J19 J25">
    <cfRule type="notContainsBlanks" dxfId="72" priority="72">
      <formula>LEN(TRIM(J19))&gt;0</formula>
    </cfRule>
    <cfRule type="containsBlanks" dxfId="71" priority="73">
      <formula>LEN(TRIM(J19))=0</formula>
    </cfRule>
  </conditionalFormatting>
  <conditionalFormatting sqref="J19 J25">
    <cfRule type="notContainsBlanks" dxfId="70" priority="71">
      <formula>LEN(TRIM(J19))&gt;0</formula>
    </cfRule>
  </conditionalFormatting>
  <conditionalFormatting sqref="J20:J21 J26:J27">
    <cfRule type="notContainsBlanks" dxfId="69" priority="69">
      <formula>LEN(TRIM(J20))&gt;0</formula>
    </cfRule>
    <cfRule type="containsBlanks" dxfId="68" priority="70">
      <formula>LEN(TRIM(J20))=0</formula>
    </cfRule>
  </conditionalFormatting>
  <conditionalFormatting sqref="J20:J21 J26:J27">
    <cfRule type="notContainsBlanks" dxfId="67" priority="68">
      <formula>LEN(TRIM(J20))&gt;0</formula>
    </cfRule>
  </conditionalFormatting>
  <conditionalFormatting sqref="J22:J23 J28">
    <cfRule type="notContainsBlanks" dxfId="66" priority="66">
      <formula>LEN(TRIM(J22))&gt;0</formula>
    </cfRule>
    <cfRule type="containsBlanks" dxfId="65" priority="67">
      <formula>LEN(TRIM(J22))=0</formula>
    </cfRule>
  </conditionalFormatting>
  <conditionalFormatting sqref="J22:J23 J28">
    <cfRule type="notContainsBlanks" dxfId="64" priority="65">
      <formula>LEN(TRIM(J22))&gt;0</formula>
    </cfRule>
  </conditionalFormatting>
  <conditionalFormatting sqref="J18 J24">
    <cfRule type="notContainsBlanks" dxfId="63" priority="63">
      <formula>LEN(TRIM(J18))&gt;0</formula>
    </cfRule>
    <cfRule type="containsBlanks" dxfId="62" priority="64">
      <formula>LEN(TRIM(J18))=0</formula>
    </cfRule>
  </conditionalFormatting>
  <conditionalFormatting sqref="J18 J24">
    <cfRule type="notContainsBlanks" dxfId="61" priority="62">
      <formula>LEN(TRIM(J18))&gt;0</formula>
    </cfRule>
  </conditionalFormatting>
  <conditionalFormatting sqref="D7">
    <cfRule type="containsBlanks" dxfId="60" priority="61">
      <formula>LEN(TRIM(D7))=0</formula>
    </cfRule>
  </conditionalFormatting>
  <conditionalFormatting sqref="D8">
    <cfRule type="containsBlanks" dxfId="59" priority="60">
      <formula>LEN(TRIM(D8))=0</formula>
    </cfRule>
  </conditionalFormatting>
  <conditionalFormatting sqref="D9">
    <cfRule type="containsBlanks" dxfId="58" priority="59">
      <formula>LEN(TRIM(D9))=0</formula>
    </cfRule>
  </conditionalFormatting>
  <conditionalFormatting sqref="D10">
    <cfRule type="containsBlanks" dxfId="57" priority="58">
      <formula>LEN(TRIM(D10))=0</formula>
    </cfRule>
  </conditionalFormatting>
  <conditionalFormatting sqref="D11">
    <cfRule type="containsBlanks" dxfId="56" priority="57">
      <formula>LEN(TRIM(D11))=0</formula>
    </cfRule>
  </conditionalFormatting>
  <conditionalFormatting sqref="D12">
    <cfRule type="containsBlanks" dxfId="55" priority="56">
      <formula>LEN(TRIM(D12))=0</formula>
    </cfRule>
  </conditionalFormatting>
  <conditionalFormatting sqref="D13">
    <cfRule type="containsBlanks" dxfId="54" priority="55">
      <formula>LEN(TRIM(D13))=0</formula>
    </cfRule>
  </conditionalFormatting>
  <conditionalFormatting sqref="D14">
    <cfRule type="containsBlanks" dxfId="53" priority="54">
      <formula>LEN(TRIM(D14))=0</formula>
    </cfRule>
  </conditionalFormatting>
  <conditionalFormatting sqref="D15">
    <cfRule type="containsBlanks" dxfId="52" priority="53">
      <formula>LEN(TRIM(D15))=0</formula>
    </cfRule>
  </conditionalFormatting>
  <conditionalFormatting sqref="D16">
    <cfRule type="containsBlanks" dxfId="51" priority="52">
      <formula>LEN(TRIM(D16))=0</formula>
    </cfRule>
  </conditionalFormatting>
  <conditionalFormatting sqref="D17">
    <cfRule type="containsBlanks" dxfId="50" priority="51">
      <formula>LEN(TRIM(D17))=0</formula>
    </cfRule>
  </conditionalFormatting>
  <conditionalFormatting sqref="D18">
    <cfRule type="containsBlanks" dxfId="49" priority="50">
      <formula>LEN(TRIM(D18))=0</formula>
    </cfRule>
  </conditionalFormatting>
  <conditionalFormatting sqref="D19">
    <cfRule type="containsBlanks" dxfId="48" priority="49">
      <formula>LEN(TRIM(D19))=0</formula>
    </cfRule>
  </conditionalFormatting>
  <conditionalFormatting sqref="D20">
    <cfRule type="containsBlanks" dxfId="47" priority="48">
      <formula>LEN(TRIM(D20))=0</formula>
    </cfRule>
  </conditionalFormatting>
  <conditionalFormatting sqref="D21">
    <cfRule type="containsBlanks" dxfId="46" priority="47">
      <formula>LEN(TRIM(D21))=0</formula>
    </cfRule>
  </conditionalFormatting>
  <conditionalFormatting sqref="D22">
    <cfRule type="containsBlanks" dxfId="45" priority="46">
      <formula>LEN(TRIM(D22))=0</formula>
    </cfRule>
  </conditionalFormatting>
  <conditionalFormatting sqref="D23">
    <cfRule type="containsBlanks" dxfId="44" priority="45">
      <formula>LEN(TRIM(D23))=0</formula>
    </cfRule>
  </conditionalFormatting>
  <conditionalFormatting sqref="D24">
    <cfRule type="containsBlanks" dxfId="43" priority="44">
      <formula>LEN(TRIM(D24))=0</formula>
    </cfRule>
  </conditionalFormatting>
  <conditionalFormatting sqref="D25:D26">
    <cfRule type="containsBlanks" dxfId="42" priority="43">
      <formula>LEN(TRIM(D25))=0</formula>
    </cfRule>
  </conditionalFormatting>
  <conditionalFormatting sqref="D27">
    <cfRule type="containsBlanks" dxfId="41" priority="42">
      <formula>LEN(TRIM(D27))=0</formula>
    </cfRule>
  </conditionalFormatting>
  <conditionalFormatting sqref="D28">
    <cfRule type="containsBlanks" dxfId="40" priority="41">
      <formula>LEN(TRIM(D28))=0</formula>
    </cfRule>
  </conditionalFormatting>
  <conditionalFormatting sqref="D29">
    <cfRule type="containsBlanks" dxfId="39" priority="40">
      <formula>LEN(TRIM(D29))=0</formula>
    </cfRule>
  </conditionalFormatting>
  <conditionalFormatting sqref="D30">
    <cfRule type="containsBlanks" dxfId="38" priority="39">
      <formula>LEN(TRIM(D30))=0</formula>
    </cfRule>
  </conditionalFormatting>
  <conditionalFormatting sqref="D31">
    <cfRule type="containsBlanks" dxfId="37" priority="38">
      <formula>LEN(TRIM(D31))=0</formula>
    </cfRule>
  </conditionalFormatting>
  <conditionalFormatting sqref="D32">
    <cfRule type="containsBlanks" dxfId="36" priority="37">
      <formula>LEN(TRIM(D32))=0</formula>
    </cfRule>
  </conditionalFormatting>
  <conditionalFormatting sqref="D33">
    <cfRule type="containsBlanks" dxfId="35" priority="36">
      <formula>LEN(TRIM(D33))=0</formula>
    </cfRule>
  </conditionalFormatting>
  <conditionalFormatting sqref="D34">
    <cfRule type="containsBlanks" dxfId="34" priority="35">
      <formula>LEN(TRIM(D34))=0</formula>
    </cfRule>
  </conditionalFormatting>
  <conditionalFormatting sqref="D35">
    <cfRule type="containsBlanks" dxfId="33" priority="34">
      <formula>LEN(TRIM(D35))=0</formula>
    </cfRule>
  </conditionalFormatting>
  <conditionalFormatting sqref="D36">
    <cfRule type="containsBlanks" dxfId="32" priority="33">
      <formula>LEN(TRIM(D36))=0</formula>
    </cfRule>
  </conditionalFormatting>
  <conditionalFormatting sqref="D37">
    <cfRule type="containsBlanks" dxfId="31" priority="32">
      <formula>LEN(TRIM(D37))=0</formula>
    </cfRule>
  </conditionalFormatting>
  <conditionalFormatting sqref="D38">
    <cfRule type="containsBlanks" dxfId="30" priority="31">
      <formula>LEN(TRIM(D38))=0</formula>
    </cfRule>
  </conditionalFormatting>
  <conditionalFormatting sqref="D39">
    <cfRule type="containsBlanks" dxfId="29" priority="30">
      <formula>LEN(TRIM(D39))=0</formula>
    </cfRule>
  </conditionalFormatting>
  <conditionalFormatting sqref="D40">
    <cfRule type="containsBlanks" dxfId="28" priority="29">
      <formula>LEN(TRIM(D40))=0</formula>
    </cfRule>
  </conditionalFormatting>
  <conditionalFormatting sqref="D41">
    <cfRule type="containsBlanks" dxfId="27" priority="28">
      <formula>LEN(TRIM(D41))=0</formula>
    </cfRule>
  </conditionalFormatting>
  <conditionalFormatting sqref="D42">
    <cfRule type="containsBlanks" dxfId="26" priority="27">
      <formula>LEN(TRIM(D42))=0</formula>
    </cfRule>
  </conditionalFormatting>
  <conditionalFormatting sqref="D43">
    <cfRule type="containsBlanks" dxfId="25" priority="26">
      <formula>LEN(TRIM(D43))=0</formula>
    </cfRule>
  </conditionalFormatting>
  <conditionalFormatting sqref="D44">
    <cfRule type="containsBlanks" dxfId="24" priority="25">
      <formula>LEN(TRIM(D44))=0</formula>
    </cfRule>
  </conditionalFormatting>
  <conditionalFormatting sqref="D45">
    <cfRule type="containsBlanks" dxfId="23" priority="24">
      <formula>LEN(TRIM(D45))=0</formula>
    </cfRule>
  </conditionalFormatting>
  <conditionalFormatting sqref="D46">
    <cfRule type="containsBlanks" dxfId="22" priority="23">
      <formula>LEN(TRIM(D46))=0</formula>
    </cfRule>
  </conditionalFormatting>
  <conditionalFormatting sqref="D47">
    <cfRule type="containsBlanks" dxfId="21" priority="22">
      <formula>LEN(TRIM(D47))=0</formula>
    </cfRule>
  </conditionalFormatting>
  <conditionalFormatting sqref="D48:D49">
    <cfRule type="containsBlanks" dxfId="20" priority="21">
      <formula>LEN(TRIM(D48))=0</formula>
    </cfRule>
  </conditionalFormatting>
  <conditionalFormatting sqref="D50">
    <cfRule type="containsBlanks" dxfId="19" priority="20">
      <formula>LEN(TRIM(D50))=0</formula>
    </cfRule>
  </conditionalFormatting>
  <conditionalFormatting sqref="D51">
    <cfRule type="containsBlanks" dxfId="18" priority="19">
      <formula>LEN(TRIM(D51))=0</formula>
    </cfRule>
  </conditionalFormatting>
  <conditionalFormatting sqref="D52">
    <cfRule type="containsBlanks" dxfId="17" priority="18">
      <formula>LEN(TRIM(D52))=0</formula>
    </cfRule>
  </conditionalFormatting>
  <conditionalFormatting sqref="D53">
    <cfRule type="containsBlanks" dxfId="16" priority="17">
      <formula>LEN(TRIM(D53))=0</formula>
    </cfRule>
  </conditionalFormatting>
  <conditionalFormatting sqref="D54">
    <cfRule type="containsBlanks" dxfId="15" priority="16">
      <formula>LEN(TRIM(D54))=0</formula>
    </cfRule>
  </conditionalFormatting>
  <conditionalFormatting sqref="D55">
    <cfRule type="containsBlanks" dxfId="14" priority="15">
      <formula>LEN(TRIM(D55))=0</formula>
    </cfRule>
  </conditionalFormatting>
  <conditionalFormatting sqref="D56">
    <cfRule type="containsBlanks" dxfId="13" priority="14">
      <formula>LEN(TRIM(D56))=0</formula>
    </cfRule>
  </conditionalFormatting>
  <conditionalFormatting sqref="D57:D60">
    <cfRule type="containsBlanks" dxfId="12" priority="13">
      <formula>LEN(TRIM(D57))=0</formula>
    </cfRule>
  </conditionalFormatting>
  <conditionalFormatting sqref="D61">
    <cfRule type="containsBlanks" dxfId="11" priority="12">
      <formula>LEN(TRIM(D61))=0</formula>
    </cfRule>
  </conditionalFormatting>
  <conditionalFormatting sqref="D62">
    <cfRule type="containsBlanks" dxfId="10" priority="11">
      <formula>LEN(TRIM(D62))=0</formula>
    </cfRule>
  </conditionalFormatting>
  <conditionalFormatting sqref="D63">
    <cfRule type="containsBlanks" dxfId="9" priority="10">
      <formula>LEN(TRIM(D63))=0</formula>
    </cfRule>
  </conditionalFormatting>
  <conditionalFormatting sqref="D64">
    <cfRule type="containsBlanks" dxfId="8" priority="9">
      <formula>LEN(TRIM(D64))=0</formula>
    </cfRule>
  </conditionalFormatting>
  <conditionalFormatting sqref="D65">
    <cfRule type="containsBlanks" dxfId="7" priority="8">
      <formula>LEN(TRIM(D65))=0</formula>
    </cfRule>
  </conditionalFormatting>
  <conditionalFormatting sqref="D67">
    <cfRule type="containsBlanks" dxfId="6" priority="7">
      <formula>LEN(TRIM(D67))=0</formula>
    </cfRule>
  </conditionalFormatting>
  <conditionalFormatting sqref="D66">
    <cfRule type="containsBlanks" dxfId="5" priority="6">
      <formula>LEN(TRIM(D66))=0</formula>
    </cfRule>
  </conditionalFormatting>
  <conditionalFormatting sqref="D68">
    <cfRule type="containsBlanks" dxfId="4" priority="5">
      <formula>LEN(TRIM(D68))=0</formula>
    </cfRule>
  </conditionalFormatting>
  <conditionalFormatting sqref="D69:D111">
    <cfRule type="containsBlanks" dxfId="3" priority="4">
      <formula>LEN(TRIM(D69))=0</formula>
    </cfRule>
  </conditionalFormatting>
  <conditionalFormatting sqref="D112">
    <cfRule type="containsBlanks" dxfId="2" priority="3">
      <formula>LEN(TRIM(D112))=0</formula>
    </cfRule>
  </conditionalFormatting>
  <conditionalFormatting sqref="D113">
    <cfRule type="containsBlanks" dxfId="1" priority="2">
      <formula>LEN(TRIM(D113))=0</formula>
    </cfRule>
  </conditionalFormatting>
  <conditionalFormatting sqref="D114">
    <cfRule type="containsBlanks" dxfId="0" priority="1">
      <formula>LEN(TRIM(D114))=0</formula>
    </cfRule>
  </conditionalFormatting>
  <dataValidations count="1">
    <dataValidation type="list" showInputMessage="1" showErrorMessage="1" sqref="E7:E114" xr:uid="{00000000-0002-0000-0000-000000000000}">
      <formula1>"ks,bal,sada,"</formula1>
    </dataValidation>
  </dataValidations>
  <pageMargins left="0.15748031496062992" right="0.15748031496062992" top="0.15748031496062992" bottom="0.31496062992125984" header="0.15748031496062992" footer="0.15748031496062992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2019-02-27T07:12:51Z</cp:lastPrinted>
  <dcterms:created xsi:type="dcterms:W3CDTF">2014-03-05T12:43:32Z</dcterms:created>
  <dcterms:modified xsi:type="dcterms:W3CDTF">2019-03-11T11:55:52Z</dcterms:modified>
</cp:coreProperties>
</file>