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12816" tabRatio="939"/>
  </bookViews>
  <sheets>
    <sheet name="Tiskárny, kopírky, multifunkce" sheetId="22" r:id="rId1"/>
  </sheets>
  <definedNames>
    <definedName name="_xlnm.Print_Area" localSheetId="0">'Tiskárny, kopírky, multifunkce'!$B$1:$R$13</definedName>
  </definedNames>
  <calcPr calcId="145621"/>
</workbook>
</file>

<file path=xl/calcChain.xml><?xml version="1.0" encoding="utf-8"?>
<calcChain xmlns="http://schemas.openxmlformats.org/spreadsheetml/2006/main">
  <c r="Q10" i="22" l="1"/>
  <c r="R10" i="22"/>
  <c r="N10" i="22"/>
  <c r="Q8" i="22" l="1"/>
  <c r="R8" i="22"/>
  <c r="N9" i="22" l="1"/>
  <c r="N8" i="22"/>
  <c r="R9" i="22" l="1"/>
  <c r="R7" i="22"/>
  <c r="N7" i="22" l="1"/>
  <c r="O13" i="22" s="1"/>
  <c r="Q9" i="22" l="1"/>
  <c r="Q7" i="22" l="1"/>
  <c r="P13" i="22" s="1"/>
</calcChain>
</file>

<file path=xl/sharedStrings.xml><?xml version="1.0" encoding="utf-8"?>
<sst xmlns="http://schemas.openxmlformats.org/spreadsheetml/2006/main" count="58" uniqueCount="49">
  <si>
    <t>Množství</t>
  </si>
  <si>
    <t>Položka</t>
  </si>
  <si>
    <t>Obchodní název + typ</t>
  </si>
  <si>
    <t>30232100-5 - Tiskárny a kresliče</t>
  </si>
  <si>
    <t>30232110-8 - Laserové tiskárny</t>
  </si>
  <si>
    <t>30232150-0 - Inkoustové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</si>
  <si>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</si>
  <si>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</si>
  <si>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</si>
  <si>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</si>
  <si>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</si>
  <si>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</si>
  <si>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</si>
  <si>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</si>
  <si>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</si>
  <si>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</si>
  <si>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</si>
  <si>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</si>
  <si>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</si>
  <si>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Tiskárny, kopírky, multifunkce II. 004-2019 (TKM-(II.)-004-2019)</t>
  </si>
  <si>
    <t>Priloha_c._1_Kupni_smlouvy_technicka_specifikace_TKM-(II.)-004-2019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</si>
  <si>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</si>
  <si>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</si>
  <si>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</si>
  <si>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</si>
  <si>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</si>
  <si>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</si>
  <si>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</si>
  <si>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</si>
  <si>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Ing. Roman Polák,
Tel.: 37763 8753</t>
  </si>
  <si>
    <t xml:space="preserve">Kontaktní osoba 
k převzetí zboží </t>
  </si>
  <si>
    <t>Ing. Oldřich Škach,
Tel.: 37763 8723</t>
  </si>
  <si>
    <t xml:space="preserve">Místo dodání </t>
  </si>
  <si>
    <t xml:space="preserve">Univerzitní 22,
306 14 Plzeň,
Fakulta strojní -
Regionální technologický institut,
UH 214 </t>
  </si>
  <si>
    <t>Maximální cena za jednotlivé položky 
 v Kč BEZ DPH</t>
  </si>
  <si>
    <t>CPV - výběr
TISKÁRNY, KOPÍRKY, MULTIFUNKCE</t>
  </si>
  <si>
    <t>Inkoustová tiskárna, minimální formát tisku 36".
Minimální rozlišení tisku 2400x1200dpi.
Možnost bezokrajového tisku.
Dostupná rozhraní: min. 1x USB, min. 1x Ethernet, min. 1x bezdrátová síť LAN.
Vlastní paměť zařízení min. 2GB.
Dotykový ovládací panel.
Přesnost tisku +-0,1% nebo méně.
Minimální kapacita zásobníků inkoustu 300ml.
Včetně podstavce se zásobníkem na výtisky.
SW kompatibilní s Windows 10 64bit.</t>
  </si>
  <si>
    <t>Inkoustová tiskárna s podstavcem</t>
  </si>
  <si>
    <t>Ing. Petra Čejková,
Tel.: 37763 8303</t>
  </si>
  <si>
    <t>Bc. Zdeněk Krejčík,
Tel.: 37763 8301</t>
  </si>
  <si>
    <t>Univerzitní 22, 
306 14 Plzeň,
Fakulta strojní -
Katedra materiálu a strojírenské metalurgie,
UF 238</t>
  </si>
  <si>
    <t>David Koudela, 
Tel.: 607 963 742</t>
  </si>
  <si>
    <t>Hrad Nečtiny 1,
331 63 Nečtiny,
Zámek Nečtiny</t>
  </si>
  <si>
    <r>
      <t>Porty USB + LAN.
Šířka papíru min. 80 mm.
Rozlišení min. 203x203 dpi.
Konektor USB pro pokladní zásuvku.
Střední doba poruchy (MCBF</t>
    </r>
    <r>
      <rPr>
        <sz val="11"/>
        <rFont val="Calibri"/>
        <family val="2"/>
        <charset val="238"/>
        <scheme val="minor"/>
      </rPr>
      <t>)</t>
    </r>
    <r>
      <rPr>
        <sz val="11"/>
        <color theme="1"/>
        <rFont val="Calibri"/>
        <family val="2"/>
        <charset val="238"/>
        <scheme val="minor"/>
      </rPr>
      <t xml:space="preserve"> min. 230 tisíc hodin.
Životnost řezačky min. 1,5 milionů řezů.
AC adaptér.
Rychlost tisku min. 200 mm/s.</t>
    </r>
  </si>
  <si>
    <t>Pokladní tiskárna</t>
  </si>
  <si>
    <t>Laserová tiskárna</t>
  </si>
  <si>
    <t xml:space="preserve">Laserová tiskárna </t>
  </si>
  <si>
    <t>Laserová tiskárna černobílá, multifunkční, A4, skener, kopírka.
Rychlost tisku min. 20 stran za minutu.
Rozlišení tisku min. 1200 x 1200 dpi.
CPU 600MHz.
Paměť min. 128MB.
LCD displej.
Rozhraní min.: NFC, USB 2.0, WiFi.</t>
  </si>
  <si>
    <t xml:space="preserve">
Laserová tiskárna černobílá, multifunkční, A4, skener, kopírka, fax.
Rychlost tisku min. 28 stran za minutu. 
Maximální rozlišení tisku min. 4800 x 600 dpi.
CPU min. 600MHz.
Paměť min. 128MB.
LCD displej, duplex.
Rozhraní min.:  USB 2.0, LAN, WiFi.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</si>
</sst>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4"/>
  <sheetViews>
    <sheetView tabSelected="1" topLeftCell="A8" zoomScale="60" zoomScaleNormal="60" workbookViewId="0">
      <selection activeCell="O8" sqref="O8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110" customWidth="1"/>
    <col min="5" max="5" width="9" style="13" customWidth="1"/>
    <col min="6" max="6" width="66.44140625" style="6" customWidth="1"/>
    <col min="7" max="7" width="30.109375" style="111" customWidth="1"/>
    <col min="8" max="8" width="23.5546875" style="6" customWidth="1"/>
    <col min="9" max="9" width="19.33203125" style="6" customWidth="1"/>
    <col min="10" max="10" width="21.5546875" style="7" customWidth="1"/>
    <col min="11" max="11" width="20.33203125" style="7" customWidth="1"/>
    <col min="12" max="12" width="20.5546875" style="7" customWidth="1"/>
    <col min="13" max="13" width="22.109375" style="6" customWidth="1"/>
    <col min="14" max="14" width="17.6640625" style="111" hidden="1" customWidth="1"/>
    <col min="15" max="15" width="20.88671875" style="1" customWidth="1"/>
    <col min="16" max="16" width="24.5546875" style="1" customWidth="1"/>
    <col min="17" max="17" width="21.44140625" style="1" customWidth="1"/>
    <col min="18" max="18" width="19.44140625" style="1" customWidth="1"/>
    <col min="19" max="19" width="26.44140625" style="99" customWidth="1"/>
    <col min="20" max="16384" width="8.88671875" style="1"/>
  </cols>
  <sheetData>
    <row r="1" spans="1:19" s="7" customFormat="1" ht="24.6" customHeight="1" x14ac:dyDescent="0.3">
      <c r="B1" s="53" t="s">
        <v>19</v>
      </c>
      <c r="C1" s="53"/>
      <c r="D1" s="53"/>
      <c r="E1" s="53"/>
      <c r="F1" s="53"/>
      <c r="G1" s="6"/>
      <c r="H1" s="6"/>
      <c r="I1" s="6"/>
      <c r="M1" s="6"/>
      <c r="N1" s="6"/>
      <c r="O1" s="27"/>
      <c r="P1" s="56" t="s">
        <v>20</v>
      </c>
      <c r="Q1" s="56"/>
      <c r="R1" s="56"/>
      <c r="S1" s="58"/>
    </row>
    <row r="2" spans="1:19" s="7" customFormat="1" ht="18.75" customHeight="1" x14ac:dyDescent="0.3">
      <c r="C2" s="6"/>
      <c r="D2" s="13"/>
      <c r="E2" s="13"/>
      <c r="F2" s="6"/>
      <c r="G2" s="6"/>
      <c r="H2" s="6"/>
      <c r="I2" s="6"/>
      <c r="L2" s="59"/>
      <c r="M2" s="6"/>
      <c r="N2" s="6"/>
      <c r="R2" s="8"/>
      <c r="S2" s="60"/>
    </row>
    <row r="3" spans="1:19" s="7" customFormat="1" ht="18" customHeight="1" x14ac:dyDescent="0.3">
      <c r="B3" s="61"/>
      <c r="C3" s="62" t="s">
        <v>13</v>
      </c>
      <c r="D3" s="63"/>
      <c r="E3" s="63"/>
      <c r="F3" s="63"/>
      <c r="G3" s="64"/>
      <c r="H3" s="64"/>
      <c r="I3" s="64"/>
      <c r="J3" s="64"/>
      <c r="K3" s="64"/>
      <c r="L3" s="59"/>
      <c r="M3" s="6"/>
      <c r="N3" s="9"/>
      <c r="R3" s="8"/>
      <c r="S3" s="10"/>
    </row>
    <row r="4" spans="1:19" s="7" customFormat="1" ht="18.75" customHeight="1" thickBot="1" x14ac:dyDescent="0.35">
      <c r="B4" s="65"/>
      <c r="C4" s="66" t="s">
        <v>15</v>
      </c>
      <c r="D4" s="62"/>
      <c r="E4" s="62"/>
      <c r="F4" s="62"/>
      <c r="I4" s="10"/>
      <c r="M4" s="6"/>
      <c r="N4" s="9"/>
      <c r="R4" s="8"/>
      <c r="S4" s="10"/>
    </row>
    <row r="5" spans="1:19" s="7" customFormat="1" ht="36.75" customHeight="1" thickBot="1" x14ac:dyDescent="0.35">
      <c r="B5" s="11"/>
      <c r="C5" s="12"/>
      <c r="D5" s="13"/>
      <c r="E5" s="13"/>
      <c r="F5" s="6"/>
      <c r="G5" s="22" t="s">
        <v>14</v>
      </c>
      <c r="H5" s="6"/>
      <c r="I5" s="6"/>
      <c r="M5" s="6"/>
      <c r="N5" s="14"/>
      <c r="P5" s="22" t="s">
        <v>14</v>
      </c>
      <c r="S5" s="67"/>
    </row>
    <row r="6" spans="1:19" s="7" customFormat="1" ht="84" customHeight="1" thickTop="1" thickBot="1" x14ac:dyDescent="0.35">
      <c r="B6" s="15" t="s">
        <v>1</v>
      </c>
      <c r="C6" s="25" t="s">
        <v>21</v>
      </c>
      <c r="D6" s="25" t="s">
        <v>0</v>
      </c>
      <c r="E6" s="25" t="s">
        <v>22</v>
      </c>
      <c r="F6" s="25" t="s">
        <v>23</v>
      </c>
      <c r="G6" s="23" t="s">
        <v>2</v>
      </c>
      <c r="H6" s="25" t="s">
        <v>24</v>
      </c>
      <c r="I6" s="25" t="s">
        <v>26</v>
      </c>
      <c r="J6" s="25" t="s">
        <v>27</v>
      </c>
      <c r="K6" s="52" t="s">
        <v>28</v>
      </c>
      <c r="L6" s="52" t="s">
        <v>30</v>
      </c>
      <c r="M6" s="25" t="s">
        <v>32</v>
      </c>
      <c r="N6" s="25" t="s">
        <v>34</v>
      </c>
      <c r="O6" s="25" t="s">
        <v>8</v>
      </c>
      <c r="P6" s="21" t="s">
        <v>9</v>
      </c>
      <c r="Q6" s="52" t="s">
        <v>10</v>
      </c>
      <c r="R6" s="52" t="s">
        <v>11</v>
      </c>
      <c r="S6" s="25" t="s">
        <v>35</v>
      </c>
    </row>
    <row r="7" spans="1:19" ht="227.25" customHeight="1" thickTop="1" thickBot="1" x14ac:dyDescent="0.35">
      <c r="A7" s="68"/>
      <c r="B7" s="69">
        <v>1</v>
      </c>
      <c r="C7" s="70" t="s">
        <v>37</v>
      </c>
      <c r="D7" s="71">
        <v>1</v>
      </c>
      <c r="E7" s="72" t="s">
        <v>17</v>
      </c>
      <c r="F7" s="73" t="s">
        <v>36</v>
      </c>
      <c r="G7" s="28"/>
      <c r="H7" s="74" t="s">
        <v>25</v>
      </c>
      <c r="I7" s="72" t="s">
        <v>18</v>
      </c>
      <c r="J7" s="72"/>
      <c r="K7" s="72" t="s">
        <v>29</v>
      </c>
      <c r="L7" s="72" t="s">
        <v>31</v>
      </c>
      <c r="M7" s="72" t="s">
        <v>33</v>
      </c>
      <c r="N7" s="31">
        <f>D7*O7</f>
        <v>38500</v>
      </c>
      <c r="O7" s="32">
        <v>38500</v>
      </c>
      <c r="P7" s="29"/>
      <c r="Q7" s="38">
        <f>D7*P7</f>
        <v>0</v>
      </c>
      <c r="R7" s="39" t="str">
        <f>IF(ISNUMBER(P7), IF(P7&gt;O7,"NEVYHOVUJE","VYHOVUJE")," ")</f>
        <v xml:space="preserve"> </v>
      </c>
      <c r="S7" s="75" t="s">
        <v>5</v>
      </c>
    </row>
    <row r="8" spans="1:19" ht="227.25" customHeight="1" x14ac:dyDescent="0.3">
      <c r="A8" s="68"/>
      <c r="B8" s="76">
        <v>2</v>
      </c>
      <c r="C8" s="77" t="s">
        <v>45</v>
      </c>
      <c r="D8" s="78">
        <v>1</v>
      </c>
      <c r="E8" s="77" t="s">
        <v>17</v>
      </c>
      <c r="F8" s="79" t="s">
        <v>48</v>
      </c>
      <c r="G8" s="33"/>
      <c r="H8" s="80" t="s">
        <v>25</v>
      </c>
      <c r="I8" s="80" t="s">
        <v>18</v>
      </c>
      <c r="J8" s="81"/>
      <c r="K8" s="80" t="s">
        <v>38</v>
      </c>
      <c r="L8" s="80" t="s">
        <v>39</v>
      </c>
      <c r="M8" s="80" t="s">
        <v>40</v>
      </c>
      <c r="N8" s="34">
        <f>D8*O8</f>
        <v>6000</v>
      </c>
      <c r="O8" s="35">
        <v>6000</v>
      </c>
      <c r="P8" s="36"/>
      <c r="Q8" s="30">
        <f>D8*P8</f>
        <v>0</v>
      </c>
      <c r="R8" s="37" t="str">
        <f>IF(ISNUMBER(P8), IF(P8&gt;O8,"NEVYHOVUJE","VYHOVUJE")," ")</f>
        <v xml:space="preserve"> </v>
      </c>
      <c r="S8" s="82" t="s">
        <v>4</v>
      </c>
    </row>
    <row r="9" spans="1:19" ht="156" customHeight="1" thickBot="1" x14ac:dyDescent="0.35">
      <c r="B9" s="83">
        <v>3</v>
      </c>
      <c r="C9" s="84" t="s">
        <v>46</v>
      </c>
      <c r="D9" s="85">
        <v>1</v>
      </c>
      <c r="E9" s="84" t="s">
        <v>17</v>
      </c>
      <c r="F9" s="86" t="s">
        <v>47</v>
      </c>
      <c r="G9" s="40"/>
      <c r="H9" s="87"/>
      <c r="I9" s="87"/>
      <c r="J9" s="84"/>
      <c r="K9" s="87"/>
      <c r="L9" s="87"/>
      <c r="M9" s="87"/>
      <c r="N9" s="41">
        <f>D9*O9</f>
        <v>3000</v>
      </c>
      <c r="O9" s="42">
        <v>3000</v>
      </c>
      <c r="P9" s="43"/>
      <c r="Q9" s="44">
        <f>D9*P9</f>
        <v>0</v>
      </c>
      <c r="R9" s="45" t="str">
        <f t="shared" ref="R9" si="0">IF(ISNUMBER(P9), IF(P9&gt;O9,"NEVYHOVUJE","VYHOVUJE")," ")</f>
        <v xml:space="preserve"> </v>
      </c>
      <c r="S9" s="88"/>
    </row>
    <row r="10" spans="1:19" ht="161.25" customHeight="1" thickBot="1" x14ac:dyDescent="0.35">
      <c r="B10" s="89">
        <v>4</v>
      </c>
      <c r="C10" s="90" t="s">
        <v>44</v>
      </c>
      <c r="D10" s="91">
        <v>1</v>
      </c>
      <c r="E10" s="92" t="s">
        <v>17</v>
      </c>
      <c r="F10" s="93" t="s">
        <v>43</v>
      </c>
      <c r="G10" s="51"/>
      <c r="H10" s="92" t="s">
        <v>25</v>
      </c>
      <c r="I10" s="92" t="s">
        <v>18</v>
      </c>
      <c r="J10" s="94"/>
      <c r="K10" s="92" t="s">
        <v>41</v>
      </c>
      <c r="L10" s="92" t="s">
        <v>41</v>
      </c>
      <c r="M10" s="92" t="s">
        <v>42</v>
      </c>
      <c r="N10" s="46">
        <f>D10*O10</f>
        <v>3600</v>
      </c>
      <c r="O10" s="47">
        <v>3600</v>
      </c>
      <c r="P10" s="50"/>
      <c r="Q10" s="48">
        <f>D10*P10</f>
        <v>0</v>
      </c>
      <c r="R10" s="49" t="str">
        <f t="shared" ref="R10" si="1">IF(ISNUMBER(P10), IF(P10&gt;O10,"NEVYHOVUJE","VYHOVUJE")," ")</f>
        <v xml:space="preserve"> </v>
      </c>
      <c r="S10" s="95" t="s">
        <v>3</v>
      </c>
    </row>
    <row r="11" spans="1:19" ht="13.5" customHeight="1" thickTop="1" thickBot="1" x14ac:dyDescent="0.35">
      <c r="A11" s="96"/>
      <c r="B11" s="96"/>
      <c r="C11" s="97"/>
      <c r="D11" s="96"/>
      <c r="E11" s="97"/>
      <c r="F11" s="97"/>
      <c r="G11" s="96"/>
      <c r="H11" s="97"/>
      <c r="I11" s="97"/>
      <c r="J11" s="97"/>
      <c r="K11" s="97"/>
      <c r="L11" s="97"/>
      <c r="M11" s="97"/>
      <c r="N11" s="96"/>
      <c r="O11" s="96"/>
      <c r="P11" s="96"/>
      <c r="Q11" s="98"/>
      <c r="R11" s="96"/>
    </row>
    <row r="12" spans="1:19" ht="60.75" customHeight="1" thickTop="1" thickBot="1" x14ac:dyDescent="0.35">
      <c r="A12" s="100"/>
      <c r="B12" s="57" t="s">
        <v>16</v>
      </c>
      <c r="C12" s="57"/>
      <c r="D12" s="57"/>
      <c r="E12" s="57"/>
      <c r="F12" s="57"/>
      <c r="G12" s="57"/>
      <c r="H12" s="57"/>
      <c r="I12" s="16"/>
      <c r="J12" s="101"/>
      <c r="K12" s="101"/>
      <c r="L12" s="101"/>
      <c r="M12" s="101"/>
      <c r="N12" s="4"/>
      <c r="O12" s="26" t="s">
        <v>7</v>
      </c>
      <c r="P12" s="55" t="s">
        <v>12</v>
      </c>
      <c r="Q12" s="102"/>
      <c r="R12" s="103"/>
      <c r="S12" s="104"/>
    </row>
    <row r="13" spans="1:19" ht="33" customHeight="1" thickTop="1" thickBot="1" x14ac:dyDescent="0.35">
      <c r="A13" s="100"/>
      <c r="B13" s="105" t="s">
        <v>6</v>
      </c>
      <c r="C13" s="105"/>
      <c r="D13" s="105"/>
      <c r="E13" s="105"/>
      <c r="F13" s="105"/>
      <c r="G13" s="105"/>
      <c r="H13" s="106"/>
      <c r="J13" s="17"/>
      <c r="K13" s="17"/>
      <c r="L13" s="17"/>
      <c r="M13" s="17"/>
      <c r="N13" s="3"/>
      <c r="O13" s="24">
        <f>SUM(N7:N10)</f>
        <v>51100</v>
      </c>
      <c r="P13" s="54">
        <f>SUM(Q7:Q10)</f>
        <v>0</v>
      </c>
      <c r="Q13" s="107"/>
      <c r="R13" s="108"/>
      <c r="S13" s="109"/>
    </row>
    <row r="14" spans="1:19" ht="39.75" customHeight="1" thickTop="1" x14ac:dyDescent="0.3">
      <c r="A14" s="100"/>
      <c r="I14" s="18"/>
      <c r="J14" s="19"/>
      <c r="K14" s="19"/>
      <c r="L14" s="19"/>
      <c r="M14" s="19"/>
      <c r="N14" s="112"/>
      <c r="O14" s="113"/>
      <c r="P14" s="113"/>
      <c r="Q14" s="113"/>
      <c r="R14" s="2"/>
      <c r="S14" s="109"/>
    </row>
    <row r="15" spans="1:19" ht="19.95" customHeight="1" x14ac:dyDescent="0.3">
      <c r="A15" s="100"/>
      <c r="J15" s="19"/>
      <c r="K15" s="19"/>
      <c r="L15" s="19"/>
      <c r="M15" s="19"/>
      <c r="N15" s="112"/>
      <c r="O15" s="5"/>
      <c r="P15" s="5"/>
      <c r="Q15" s="113"/>
      <c r="R15" s="2"/>
      <c r="S15" s="109"/>
    </row>
    <row r="16" spans="1:19" ht="71.25" customHeight="1" x14ac:dyDescent="0.3">
      <c r="A16" s="100"/>
      <c r="J16" s="19"/>
      <c r="K16" s="19"/>
      <c r="L16" s="19"/>
      <c r="M16" s="19"/>
      <c r="N16" s="112"/>
      <c r="O16" s="5"/>
      <c r="P16" s="5"/>
      <c r="Q16" s="113"/>
      <c r="R16" s="112"/>
      <c r="S16" s="109"/>
    </row>
    <row r="17" spans="3:18" ht="19.2" customHeight="1" x14ac:dyDescent="0.3">
      <c r="C17" s="7"/>
      <c r="D17" s="1"/>
      <c r="E17" s="7"/>
      <c r="F17" s="7"/>
      <c r="G17" s="1"/>
      <c r="H17" s="7"/>
      <c r="I17" s="7"/>
      <c r="J17" s="20"/>
      <c r="K17" s="114"/>
      <c r="L17" s="114"/>
      <c r="M17" s="114"/>
      <c r="N17" s="115"/>
      <c r="O17" s="116"/>
      <c r="P17" s="2"/>
      <c r="Q17" s="116"/>
      <c r="R17" s="117"/>
    </row>
    <row r="18" spans="3:18" ht="27.6" customHeight="1" x14ac:dyDescent="0.3">
      <c r="C18" s="7"/>
      <c r="D18" s="1"/>
      <c r="E18" s="7"/>
      <c r="F18" s="7"/>
      <c r="G18" s="1"/>
      <c r="H18" s="7"/>
      <c r="I18" s="7"/>
      <c r="M18" s="7"/>
      <c r="N18" s="1"/>
    </row>
    <row r="19" spans="3:18" ht="7.95" customHeight="1" x14ac:dyDescent="0.3">
      <c r="C19" s="7"/>
      <c r="D19" s="1"/>
      <c r="E19" s="7"/>
      <c r="F19" s="7"/>
      <c r="G19" s="1"/>
      <c r="H19" s="7"/>
      <c r="I19" s="7"/>
      <c r="J19" s="118"/>
      <c r="K19" s="118"/>
    </row>
    <row r="20" spans="3:18" ht="19.2" customHeight="1" x14ac:dyDescent="0.3">
      <c r="C20" s="7"/>
      <c r="D20" s="1"/>
      <c r="E20" s="7"/>
      <c r="F20" s="7"/>
      <c r="G20" s="1"/>
      <c r="H20" s="7"/>
      <c r="I20" s="7"/>
      <c r="J20" s="118"/>
      <c r="K20" s="118"/>
    </row>
    <row r="21" spans="3:18" ht="10.199999999999999" customHeight="1" x14ac:dyDescent="0.3">
      <c r="C21" s="7"/>
      <c r="D21" s="1"/>
      <c r="E21" s="7"/>
      <c r="F21" s="7"/>
      <c r="G21" s="1"/>
      <c r="H21" s="7"/>
      <c r="I21" s="7"/>
      <c r="J21" s="118"/>
      <c r="K21" s="118"/>
      <c r="O21" s="119"/>
      <c r="P21" s="119"/>
      <c r="Q21" s="119"/>
    </row>
    <row r="22" spans="3:18" ht="19.95" customHeight="1" x14ac:dyDescent="0.3">
      <c r="C22" s="7"/>
      <c r="D22" s="1"/>
      <c r="E22" s="7"/>
      <c r="F22" s="7"/>
      <c r="G22" s="1"/>
      <c r="H22" s="7"/>
      <c r="I22" s="7"/>
      <c r="J22" s="59"/>
      <c r="K22" s="59"/>
      <c r="L22" s="59"/>
      <c r="M22" s="58"/>
      <c r="N22" s="99"/>
      <c r="O22" s="119"/>
      <c r="P22" s="119"/>
      <c r="Q22" s="119"/>
    </row>
    <row r="23" spans="3:18" ht="19.95" customHeight="1" x14ac:dyDescent="0.3">
      <c r="C23" s="7"/>
      <c r="D23" s="1"/>
      <c r="E23" s="7"/>
      <c r="F23" s="7"/>
      <c r="G23" s="1"/>
      <c r="H23" s="7"/>
      <c r="I23" s="7"/>
      <c r="J23" s="59"/>
      <c r="K23" s="59"/>
      <c r="L23" s="59"/>
      <c r="M23" s="58"/>
      <c r="N23" s="99"/>
      <c r="O23" s="119"/>
      <c r="P23" s="119"/>
      <c r="Q23" s="119"/>
    </row>
    <row r="24" spans="3:18" ht="19.95" customHeight="1" x14ac:dyDescent="0.3">
      <c r="C24" s="7"/>
      <c r="D24" s="1"/>
      <c r="E24" s="7"/>
      <c r="F24" s="7"/>
      <c r="G24" s="1"/>
      <c r="H24" s="7"/>
      <c r="I24" s="7"/>
      <c r="J24" s="59"/>
      <c r="K24" s="59"/>
      <c r="L24" s="59"/>
      <c r="M24" s="58"/>
      <c r="N24" s="99"/>
      <c r="O24" s="119"/>
      <c r="P24" s="119"/>
      <c r="Q24" s="119"/>
    </row>
    <row r="25" spans="3:18" ht="19.95" customHeight="1" x14ac:dyDescent="0.3">
      <c r="C25" s="7"/>
      <c r="D25" s="1"/>
      <c r="E25" s="7"/>
      <c r="F25" s="7"/>
      <c r="G25" s="1"/>
      <c r="H25" s="7"/>
      <c r="I25" s="7"/>
      <c r="J25" s="59"/>
      <c r="K25" s="59"/>
      <c r="L25" s="59"/>
      <c r="M25" s="58"/>
      <c r="N25" s="99"/>
      <c r="O25" s="119"/>
      <c r="P25" s="119"/>
      <c r="Q25" s="119"/>
    </row>
    <row r="26" spans="3:18" ht="19.95" customHeight="1" x14ac:dyDescent="0.3">
      <c r="C26" s="7"/>
      <c r="D26" s="1"/>
      <c r="E26" s="7"/>
      <c r="F26" s="7"/>
      <c r="G26" s="1"/>
      <c r="H26" s="7"/>
      <c r="I26" s="7"/>
      <c r="J26" s="59"/>
      <c r="K26" s="59"/>
      <c r="L26" s="59"/>
      <c r="O26" s="119"/>
      <c r="P26" s="119"/>
      <c r="Q26" s="119"/>
    </row>
    <row r="27" spans="3:18" ht="19.95" customHeight="1" x14ac:dyDescent="0.3">
      <c r="C27" s="7"/>
      <c r="D27" s="1"/>
      <c r="E27" s="7"/>
      <c r="F27" s="7"/>
      <c r="G27" s="1"/>
      <c r="H27" s="7"/>
      <c r="I27" s="7"/>
      <c r="J27" s="59"/>
      <c r="K27" s="59"/>
      <c r="L27" s="59"/>
    </row>
    <row r="28" spans="3:18" ht="19.95" customHeight="1" x14ac:dyDescent="0.3">
      <c r="C28" s="7"/>
      <c r="D28" s="1"/>
      <c r="E28" s="7"/>
      <c r="F28" s="7"/>
      <c r="G28" s="1"/>
      <c r="H28" s="7"/>
      <c r="I28" s="7"/>
      <c r="M28" s="7"/>
      <c r="N28" s="1"/>
    </row>
    <row r="29" spans="3:18" x14ac:dyDescent="0.3">
      <c r="C29" s="7"/>
      <c r="D29" s="1"/>
      <c r="E29" s="7"/>
      <c r="F29" s="7"/>
      <c r="G29" s="1"/>
      <c r="H29" s="7"/>
      <c r="I29" s="7"/>
    </row>
    <row r="30" spans="3:18" ht="76.95" customHeight="1" x14ac:dyDescent="0.3">
      <c r="C30" s="7"/>
      <c r="D30" s="1"/>
      <c r="E30" s="7"/>
      <c r="F30" s="7"/>
      <c r="G30" s="1"/>
      <c r="H30" s="7"/>
      <c r="I30" s="7"/>
    </row>
    <row r="31" spans="3:18" ht="7.95" customHeight="1" x14ac:dyDescent="0.3">
      <c r="C31" s="7"/>
      <c r="D31" s="1"/>
      <c r="E31" s="7"/>
      <c r="F31" s="7"/>
      <c r="G31" s="1"/>
      <c r="H31" s="7"/>
      <c r="I31" s="7"/>
    </row>
    <row r="32" spans="3:18" ht="51" customHeight="1" x14ac:dyDescent="0.3">
      <c r="C32" s="7"/>
      <c r="D32" s="1"/>
      <c r="E32" s="7"/>
      <c r="F32" s="7"/>
      <c r="G32" s="1"/>
      <c r="H32" s="7"/>
      <c r="I32" s="7"/>
      <c r="M32" s="7"/>
      <c r="N32" s="1"/>
    </row>
    <row r="33" spans="3:14" ht="7.95" customHeight="1" x14ac:dyDescent="0.3">
      <c r="C33" s="7"/>
      <c r="D33" s="1"/>
      <c r="E33" s="7"/>
      <c r="F33" s="7"/>
      <c r="G33" s="1"/>
      <c r="H33" s="7"/>
      <c r="I33" s="7"/>
    </row>
    <row r="34" spans="3:14" ht="51.75" customHeight="1" x14ac:dyDescent="0.3">
      <c r="C34" s="7"/>
      <c r="D34" s="1"/>
      <c r="E34" s="7"/>
      <c r="F34" s="7"/>
      <c r="G34" s="1"/>
      <c r="H34" s="7"/>
      <c r="I34" s="7"/>
    </row>
    <row r="35" spans="3:14" ht="7.95" customHeight="1" x14ac:dyDescent="0.3">
      <c r="C35" s="7"/>
      <c r="D35" s="1"/>
      <c r="E35" s="7"/>
      <c r="F35" s="7"/>
      <c r="G35" s="1"/>
      <c r="H35" s="7"/>
      <c r="I35" s="7"/>
      <c r="M35" s="7"/>
      <c r="N35" s="1"/>
    </row>
    <row r="36" spans="3:14" ht="24" customHeight="1" x14ac:dyDescent="0.3">
      <c r="C36" s="7"/>
      <c r="D36" s="1"/>
      <c r="E36" s="7"/>
      <c r="F36" s="7"/>
      <c r="G36" s="1"/>
      <c r="H36" s="7"/>
      <c r="I36" s="7"/>
      <c r="M36" s="7"/>
      <c r="N36" s="1"/>
    </row>
    <row r="37" spans="3:14" ht="7.95" customHeight="1" x14ac:dyDescent="0.3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3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3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3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3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3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3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3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3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3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3">
      <c r="C47" s="7"/>
      <c r="D47" s="1"/>
      <c r="E47" s="7"/>
      <c r="F47" s="7"/>
      <c r="G47" s="1"/>
      <c r="H47" s="7"/>
      <c r="I47" s="7"/>
      <c r="M47" s="7"/>
      <c r="N47" s="1"/>
    </row>
    <row r="48" spans="3:14" ht="18.600000000000001" customHeight="1" x14ac:dyDescent="0.3">
      <c r="C48" s="7"/>
      <c r="D48" s="1"/>
      <c r="E48" s="7"/>
      <c r="F48" s="7"/>
      <c r="G48" s="1"/>
      <c r="H48" s="7"/>
      <c r="I48" s="7"/>
      <c r="M48" s="7"/>
      <c r="N48" s="1"/>
    </row>
    <row r="49" spans="3:14" ht="18.600000000000001" customHeight="1" x14ac:dyDescent="0.3">
      <c r="C49" s="7"/>
      <c r="D49" s="1"/>
      <c r="E49" s="7"/>
      <c r="F49" s="7"/>
      <c r="G49" s="1"/>
      <c r="H49" s="7"/>
      <c r="I49" s="7"/>
      <c r="M49" s="7"/>
      <c r="N49" s="1"/>
    </row>
    <row r="50" spans="3:14" ht="18.600000000000001" customHeight="1" x14ac:dyDescent="0.3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3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3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3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3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3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3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3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3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3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3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3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3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3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3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3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3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3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3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3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3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3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3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3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3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3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3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3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3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3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3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3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3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3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3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3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3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3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3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3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3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3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3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3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3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3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3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3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3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3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3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3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3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3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3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3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3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3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3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3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3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3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3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3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3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3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3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3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3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3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3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3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3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3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3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3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3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3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3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3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3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3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3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3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3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3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3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3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3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3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3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3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3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3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3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3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3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3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3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3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3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3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3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3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3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3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3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3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3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3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3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3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3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3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3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3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3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3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3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3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3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3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3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3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3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3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3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3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3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3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3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3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3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3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3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3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3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3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3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3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3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3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3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3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3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3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3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3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3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3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3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3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3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3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3">
      <c r="C204" s="7"/>
      <c r="D204" s="1"/>
      <c r="E204" s="7"/>
      <c r="F204" s="7"/>
      <c r="G204" s="1"/>
      <c r="H204" s="7"/>
      <c r="I204" s="7"/>
      <c r="M204" s="7"/>
      <c r="N204" s="1"/>
    </row>
    <row r="205" spans="3:14" x14ac:dyDescent="0.3">
      <c r="C205" s="7"/>
      <c r="D205" s="1"/>
      <c r="E205" s="7"/>
      <c r="F205" s="7"/>
      <c r="G205" s="1"/>
      <c r="H205" s="7"/>
      <c r="I205" s="7"/>
      <c r="M205" s="7"/>
      <c r="N205" s="1"/>
    </row>
    <row r="206" spans="3:14" x14ac:dyDescent="0.3">
      <c r="C206" s="7"/>
      <c r="D206" s="1"/>
      <c r="E206" s="7"/>
      <c r="F206" s="7"/>
      <c r="G206" s="1"/>
      <c r="H206" s="7"/>
      <c r="I206" s="7"/>
      <c r="M206" s="7"/>
      <c r="N206" s="1"/>
    </row>
    <row r="207" spans="3:14" x14ac:dyDescent="0.3">
      <c r="M207" s="7"/>
      <c r="N207" s="1"/>
    </row>
    <row r="208" spans="3:14" x14ac:dyDescent="0.3">
      <c r="M208" s="7"/>
      <c r="N208" s="1"/>
    </row>
    <row r="209" spans="13:14" x14ac:dyDescent="0.3">
      <c r="M209" s="7"/>
      <c r="N209" s="1"/>
    </row>
    <row r="210" spans="13:14" x14ac:dyDescent="0.3">
      <c r="M210" s="7"/>
      <c r="N210" s="1"/>
    </row>
    <row r="211" spans="13:14" x14ac:dyDescent="0.3">
      <c r="M211" s="7"/>
      <c r="N211" s="1"/>
    </row>
    <row r="212" spans="13:14" x14ac:dyDescent="0.3">
      <c r="M212" s="7"/>
      <c r="N212" s="1"/>
    </row>
    <row r="213" spans="13:14" x14ac:dyDescent="0.3">
      <c r="M213" s="7"/>
      <c r="N213" s="1"/>
    </row>
    <row r="214" spans="13:14" x14ac:dyDescent="0.3">
      <c r="M214" s="7"/>
      <c r="N214" s="1"/>
    </row>
    <row r="215" spans="13:14" x14ac:dyDescent="0.3">
      <c r="M215" s="7"/>
      <c r="N215" s="1"/>
    </row>
    <row r="216" spans="13:14" x14ac:dyDescent="0.3">
      <c r="M216" s="7"/>
      <c r="N216" s="1"/>
    </row>
    <row r="217" spans="13:14" x14ac:dyDescent="0.3">
      <c r="M217" s="7"/>
      <c r="N217" s="1"/>
    </row>
    <row r="218" spans="13:14" x14ac:dyDescent="0.3">
      <c r="M218" s="7"/>
      <c r="N218" s="1"/>
    </row>
    <row r="219" spans="13:14" x14ac:dyDescent="0.3">
      <c r="M219" s="7"/>
      <c r="N219" s="1"/>
    </row>
    <row r="220" spans="13:14" x14ac:dyDescent="0.3">
      <c r="M220" s="7"/>
      <c r="N220" s="1"/>
    </row>
    <row r="221" spans="13:14" x14ac:dyDescent="0.3">
      <c r="M221" s="7"/>
      <c r="N221" s="1"/>
    </row>
    <row r="222" spans="13:14" x14ac:dyDescent="0.3">
      <c r="M222" s="7"/>
      <c r="N222" s="1"/>
    </row>
    <row r="223" spans="13:14" x14ac:dyDescent="0.3">
      <c r="M223" s="7"/>
      <c r="N223" s="1"/>
    </row>
    <row r="224" spans="13:14" x14ac:dyDescent="0.3">
      <c r="M224" s="7"/>
      <c r="N224" s="1"/>
    </row>
    <row r="225" spans="13:14" x14ac:dyDescent="0.3">
      <c r="M225" s="7"/>
      <c r="N225" s="1"/>
    </row>
    <row r="226" spans="13:14" x14ac:dyDescent="0.3">
      <c r="M226" s="7"/>
      <c r="N226" s="1"/>
    </row>
    <row r="227" spans="13:14" x14ac:dyDescent="0.3">
      <c r="M227" s="7"/>
      <c r="N227" s="1"/>
    </row>
    <row r="228" spans="13:14" x14ac:dyDescent="0.3">
      <c r="M228" s="7"/>
      <c r="N228" s="1"/>
    </row>
    <row r="229" spans="13:14" x14ac:dyDescent="0.3">
      <c r="M229" s="7"/>
      <c r="N229" s="1"/>
    </row>
    <row r="230" spans="13:14" x14ac:dyDescent="0.3">
      <c r="M230" s="7"/>
      <c r="N230" s="1"/>
    </row>
    <row r="231" spans="13:14" x14ac:dyDescent="0.3">
      <c r="M231" s="7"/>
      <c r="N231" s="1"/>
    </row>
    <row r="232" spans="13:14" x14ac:dyDescent="0.3">
      <c r="M232" s="7"/>
      <c r="N232" s="1"/>
    </row>
    <row r="233" spans="13:14" x14ac:dyDescent="0.3">
      <c r="M233" s="7"/>
      <c r="N233" s="1"/>
    </row>
    <row r="234" spans="13:14" x14ac:dyDescent="0.3">
      <c r="M234" s="7"/>
      <c r="N234" s="1"/>
    </row>
    <row r="235" spans="13:14" x14ac:dyDescent="0.3">
      <c r="M235" s="7"/>
      <c r="N235" s="1"/>
    </row>
    <row r="236" spans="13:14" x14ac:dyDescent="0.3">
      <c r="M236" s="7"/>
      <c r="N236" s="1"/>
    </row>
    <row r="237" spans="13:14" x14ac:dyDescent="0.3">
      <c r="M237" s="7"/>
      <c r="N237" s="1"/>
    </row>
    <row r="238" spans="13:14" x14ac:dyDescent="0.3">
      <c r="M238" s="7"/>
      <c r="N238" s="1"/>
    </row>
    <row r="239" spans="13:14" x14ac:dyDescent="0.3">
      <c r="M239" s="7"/>
      <c r="N239" s="1"/>
    </row>
    <row r="240" spans="13:14" x14ac:dyDescent="0.3">
      <c r="M240" s="7"/>
      <c r="N240" s="1"/>
    </row>
    <row r="241" spans="13:14" x14ac:dyDescent="0.3">
      <c r="M241" s="7"/>
      <c r="N241" s="1"/>
    </row>
    <row r="242" spans="13:14" x14ac:dyDescent="0.3">
      <c r="M242" s="7"/>
      <c r="N242" s="1"/>
    </row>
    <row r="243" spans="13:14" x14ac:dyDescent="0.3">
      <c r="M243" s="7"/>
      <c r="N243" s="1"/>
    </row>
    <row r="244" spans="13:14" x14ac:dyDescent="0.3">
      <c r="M244" s="7"/>
      <c r="N244" s="1"/>
    </row>
  </sheetData>
  <sheetProtection password="C143" sheet="1" objects="1" scenarios="1"/>
  <mergeCells count="12">
    <mergeCell ref="B1:F1"/>
    <mergeCell ref="B13:G13"/>
    <mergeCell ref="P13:R13"/>
    <mergeCell ref="P12:R12"/>
    <mergeCell ref="P1:R1"/>
    <mergeCell ref="B12:H12"/>
    <mergeCell ref="H8:H9"/>
    <mergeCell ref="I8:I9"/>
    <mergeCell ref="S8:S9"/>
    <mergeCell ref="K8:K9"/>
    <mergeCell ref="L8:L9"/>
    <mergeCell ref="M8:M9"/>
  </mergeCells>
  <conditionalFormatting sqref="B7:B10 D7">
    <cfRule type="containsBlanks" dxfId="13" priority="39">
      <formula>LEN(TRIM(B7))=0</formula>
    </cfRule>
  </conditionalFormatting>
  <conditionalFormatting sqref="B7:B10">
    <cfRule type="cellIs" dxfId="12" priority="34" operator="greaterThanOrEqual">
      <formula>1</formula>
    </cfRule>
  </conditionalFormatting>
  <conditionalFormatting sqref="R7:R10">
    <cfRule type="cellIs" dxfId="11" priority="30" operator="equal">
      <formula>"NEVYHOVUJE"</formula>
    </cfRule>
    <cfRule type="cellIs" dxfId="10" priority="31" operator="equal">
      <formula>"VYHOVUJE"</formula>
    </cfRule>
  </conditionalFormatting>
  <conditionalFormatting sqref="G7:G10 P9:P10">
    <cfRule type="notContainsBlanks" dxfId="9" priority="19">
      <formula>LEN(TRIM(G7))&gt;0</formula>
    </cfRule>
    <cfRule type="containsBlanks" dxfId="8" priority="20">
      <formula>LEN(TRIM(G7))=0</formula>
    </cfRule>
  </conditionalFormatting>
  <conditionalFormatting sqref="G7:G10 P9:P10">
    <cfRule type="notContainsBlanks" dxfId="7" priority="18">
      <formula>LEN(TRIM(G7))&gt;0</formula>
    </cfRule>
  </conditionalFormatting>
  <conditionalFormatting sqref="G7:G10">
    <cfRule type="notContainsBlanks" dxfId="6" priority="17">
      <formula>LEN(TRIM(G7))&gt;0</formula>
    </cfRule>
    <cfRule type="containsBlanks" dxfId="5" priority="21">
      <formula>LEN(TRIM(G7))=0</formula>
    </cfRule>
  </conditionalFormatting>
  <conditionalFormatting sqref="P7:P8">
    <cfRule type="notContainsBlanks" dxfId="4" priority="7">
      <formula>LEN(TRIM(P7))&gt;0</formula>
    </cfRule>
    <cfRule type="containsBlanks" dxfId="3" priority="8">
      <formula>LEN(TRIM(P7))=0</formula>
    </cfRule>
  </conditionalFormatting>
  <conditionalFormatting sqref="P7:P8">
    <cfRule type="notContainsBlanks" dxfId="2" priority="6">
      <formula>LEN(TRIM(P7))&gt;0</formula>
    </cfRule>
  </conditionalFormatting>
  <conditionalFormatting sqref="D8:D9">
    <cfRule type="containsBlanks" dxfId="1" priority="2">
      <formula>LEN(TRIM(D8))=0</formula>
    </cfRule>
  </conditionalFormatting>
  <conditionalFormatting sqref="D10">
    <cfRule type="containsBlanks" dxfId="0" priority="1">
      <formula>LEN(TRIM(D10))=0</formula>
    </cfRule>
  </conditionalFormatting>
  <pageMargins left="0.15748031496062992" right="0.15748031496062992" top="0.27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2019-02-22T07:25:17Z</cp:lastPrinted>
  <dcterms:created xsi:type="dcterms:W3CDTF">2014-03-05T12:43:32Z</dcterms:created>
  <dcterms:modified xsi:type="dcterms:W3CDTF">2019-02-22T08:09:30Z</dcterms:modified>
</cp:coreProperties>
</file>