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3480" yWindow="1830" windowWidth="14400" windowHeight="3315" tabRatio="939"/>
  </bookViews>
  <sheets>
    <sheet name="ČPHP" sheetId="22" r:id="rId1"/>
  </sheets>
  <definedNames>
    <definedName name="_xlnm.Print_Titles" localSheetId="0">ČPHP!$6:$6</definedName>
    <definedName name="_xlnm.Print_Area" localSheetId="0">ČPHP!$B$1:$N$140</definedName>
  </definedNames>
  <calcPr calcId="145621"/>
</workbook>
</file>

<file path=xl/calcChain.xml><?xml version="1.0" encoding="utf-8"?>
<calcChain xmlns="http://schemas.openxmlformats.org/spreadsheetml/2006/main">
  <c r="J9" i="22" l="1"/>
  <c r="J10" i="22"/>
  <c r="J11" i="22"/>
  <c r="J12" i="22"/>
  <c r="J13" i="22"/>
  <c r="J14" i="22"/>
  <c r="J15" i="22"/>
  <c r="J16" i="22"/>
  <c r="J17" i="22"/>
  <c r="J18" i="22"/>
  <c r="J19" i="22"/>
  <c r="J20" i="22"/>
  <c r="J21" i="22"/>
  <c r="J22" i="22"/>
  <c r="J23" i="22"/>
  <c r="J24" i="22"/>
  <c r="J25" i="22"/>
  <c r="J26" i="22"/>
  <c r="J27" i="22"/>
  <c r="J28" i="22"/>
  <c r="J29" i="22"/>
  <c r="J30" i="22"/>
  <c r="J31" i="22"/>
  <c r="J32" i="22"/>
  <c r="J33" i="22"/>
  <c r="J34" i="22"/>
  <c r="J35" i="22"/>
  <c r="J36" i="22"/>
  <c r="J37" i="22"/>
  <c r="J38" i="22"/>
  <c r="J39" i="22"/>
  <c r="J40" i="22"/>
  <c r="J41" i="22"/>
  <c r="J42" i="22"/>
  <c r="J43" i="22"/>
  <c r="J44" i="22"/>
  <c r="J45" i="22"/>
  <c r="J46" i="22"/>
  <c r="J47" i="22"/>
  <c r="J48" i="22"/>
  <c r="J49" i="22"/>
  <c r="J50" i="22"/>
  <c r="J51" i="22"/>
  <c r="J52" i="22"/>
  <c r="J53" i="22"/>
  <c r="J54" i="22"/>
  <c r="J55" i="22"/>
  <c r="J56" i="22"/>
  <c r="J57" i="22"/>
  <c r="J58" i="22"/>
  <c r="J59" i="22"/>
  <c r="J60" i="22"/>
  <c r="J61" i="22"/>
  <c r="J62" i="22"/>
  <c r="J63" i="22"/>
  <c r="J64" i="22"/>
  <c r="J65" i="22"/>
  <c r="J66" i="22"/>
  <c r="J67" i="22"/>
  <c r="J68" i="22"/>
  <c r="J69" i="22"/>
  <c r="J70" i="22"/>
  <c r="J71" i="22"/>
  <c r="J72" i="22"/>
  <c r="J73" i="22"/>
  <c r="J74" i="22"/>
  <c r="J75" i="22"/>
  <c r="J76" i="22"/>
  <c r="J77" i="22"/>
  <c r="J78" i="22"/>
  <c r="J79" i="22"/>
  <c r="J80" i="22"/>
  <c r="J81" i="22"/>
  <c r="J82" i="22"/>
  <c r="J83" i="22"/>
  <c r="J84" i="22"/>
  <c r="J85" i="22"/>
  <c r="J86" i="22"/>
  <c r="J87" i="22"/>
  <c r="J88" i="22"/>
  <c r="J89" i="22"/>
  <c r="J90" i="22"/>
  <c r="J91" i="22"/>
  <c r="J92" i="22"/>
  <c r="J93" i="22"/>
  <c r="J94" i="22"/>
  <c r="J95" i="22"/>
  <c r="J96" i="22"/>
  <c r="J97" i="22"/>
  <c r="J98" i="22"/>
  <c r="J99" i="22"/>
  <c r="J100" i="22"/>
  <c r="J101" i="22"/>
  <c r="J102" i="22"/>
  <c r="J103" i="22"/>
  <c r="J104" i="22"/>
  <c r="J105" i="22"/>
  <c r="J106" i="22"/>
  <c r="J107" i="22"/>
  <c r="J108" i="22"/>
  <c r="J109" i="22"/>
  <c r="J110" i="22"/>
  <c r="J111" i="22"/>
  <c r="J112" i="22"/>
  <c r="J113" i="22"/>
  <c r="J114" i="22"/>
  <c r="J115" i="22"/>
  <c r="J116" i="22"/>
  <c r="J117" i="22"/>
  <c r="J118" i="22"/>
  <c r="J119" i="22"/>
  <c r="J120" i="22"/>
  <c r="J121" i="22"/>
  <c r="J122" i="22"/>
  <c r="J123" i="22"/>
  <c r="J124" i="22"/>
  <c r="J125" i="22"/>
  <c r="J126" i="22"/>
  <c r="J127" i="22"/>
  <c r="J128" i="22"/>
  <c r="J129" i="22"/>
  <c r="J130" i="22"/>
  <c r="J131" i="22"/>
  <c r="J132" i="22"/>
  <c r="J133" i="22"/>
  <c r="J134" i="22"/>
  <c r="J135" i="22"/>
  <c r="J136" i="22"/>
  <c r="J137" i="22"/>
  <c r="K9" i="22"/>
  <c r="K10" i="22"/>
  <c r="K11" i="22"/>
  <c r="K12" i="22"/>
  <c r="K13" i="22"/>
  <c r="K14" i="22"/>
  <c r="K15" i="22"/>
  <c r="K16" i="22"/>
  <c r="K17" i="22"/>
  <c r="K18" i="22"/>
  <c r="K19" i="22"/>
  <c r="K20" i="22"/>
  <c r="K21" i="22"/>
  <c r="K22" i="22"/>
  <c r="K23" i="22"/>
  <c r="K24" i="22"/>
  <c r="K25" i="22"/>
  <c r="K26" i="22"/>
  <c r="K27" i="22"/>
  <c r="K28" i="22"/>
  <c r="K29" i="22"/>
  <c r="K30" i="22"/>
  <c r="K31" i="22"/>
  <c r="K32" i="22"/>
  <c r="K33" i="22"/>
  <c r="K34" i="22"/>
  <c r="K35" i="22"/>
  <c r="K36" i="22"/>
  <c r="K37" i="22"/>
  <c r="K38" i="22"/>
  <c r="K39" i="22"/>
  <c r="K40" i="22"/>
  <c r="K41" i="22"/>
  <c r="K42" i="22"/>
  <c r="K43" i="22"/>
  <c r="K44" i="22"/>
  <c r="K45" i="22"/>
  <c r="K46" i="22"/>
  <c r="K47" i="22"/>
  <c r="K48" i="22"/>
  <c r="K49" i="22"/>
  <c r="K50" i="22"/>
  <c r="K51" i="22"/>
  <c r="K52" i="22"/>
  <c r="K53" i="22"/>
  <c r="K54" i="22"/>
  <c r="K55" i="22"/>
  <c r="K56" i="22"/>
  <c r="K57" i="22"/>
  <c r="K58" i="22"/>
  <c r="K59" i="22"/>
  <c r="K60" i="22"/>
  <c r="K61" i="22"/>
  <c r="K62" i="22"/>
  <c r="K63" i="22"/>
  <c r="K64" i="22"/>
  <c r="K65" i="22"/>
  <c r="K66" i="22"/>
  <c r="K67" i="22"/>
  <c r="K68" i="22"/>
  <c r="K69" i="22"/>
  <c r="K70" i="22"/>
  <c r="K71" i="22"/>
  <c r="K72" i="22"/>
  <c r="K73" i="22"/>
  <c r="K74" i="22"/>
  <c r="K75" i="22"/>
  <c r="K76" i="22"/>
  <c r="K77" i="22"/>
  <c r="K78" i="22"/>
  <c r="K79" i="22"/>
  <c r="K80" i="22"/>
  <c r="K81" i="22"/>
  <c r="K82" i="22"/>
  <c r="K83" i="22"/>
  <c r="K84" i="22"/>
  <c r="K85" i="22"/>
  <c r="K86" i="22"/>
  <c r="K87" i="22"/>
  <c r="K88" i="22"/>
  <c r="K89" i="22"/>
  <c r="K90" i="22"/>
  <c r="K91" i="22"/>
  <c r="K92" i="22"/>
  <c r="K93" i="22"/>
  <c r="K94" i="22"/>
  <c r="K95" i="22"/>
  <c r="K96" i="22"/>
  <c r="K97" i="22"/>
  <c r="K98" i="22"/>
  <c r="K99" i="22"/>
  <c r="K100" i="22"/>
  <c r="K101" i="22"/>
  <c r="K102" i="22"/>
  <c r="K103" i="22"/>
  <c r="K104" i="22"/>
  <c r="K105" i="22"/>
  <c r="K106" i="22"/>
  <c r="K107" i="22"/>
  <c r="K108" i="22"/>
  <c r="K109" i="22"/>
  <c r="K110" i="22"/>
  <c r="K111" i="22"/>
  <c r="K112" i="22"/>
  <c r="K113" i="22"/>
  <c r="K114" i="22"/>
  <c r="K115" i="22"/>
  <c r="K116" i="22"/>
  <c r="K117" i="22"/>
  <c r="K118" i="22"/>
  <c r="K119" i="22"/>
  <c r="K120" i="22"/>
  <c r="K121" i="22"/>
  <c r="K122" i="22"/>
  <c r="K123" i="22"/>
  <c r="K124" i="22"/>
  <c r="K125" i="22"/>
  <c r="K126" i="22"/>
  <c r="K127" i="22"/>
  <c r="K128" i="22"/>
  <c r="K129" i="22"/>
  <c r="K130" i="22"/>
  <c r="K131" i="22"/>
  <c r="K132" i="22"/>
  <c r="K133" i="22"/>
  <c r="K134" i="22"/>
  <c r="K135" i="22"/>
  <c r="K136" i="22"/>
  <c r="K137" i="22"/>
  <c r="G10" i="22"/>
  <c r="G11" i="22"/>
  <c r="G12" i="22"/>
  <c r="G13" i="22"/>
  <c r="G14" i="22"/>
  <c r="G15" i="22"/>
  <c r="G16" i="22"/>
  <c r="G17" i="22"/>
  <c r="G18" i="22"/>
  <c r="G19" i="22"/>
  <c r="G20" i="22"/>
  <c r="G21" i="22"/>
  <c r="G22" i="22"/>
  <c r="G23" i="22"/>
  <c r="G24" i="22"/>
  <c r="G25" i="22"/>
  <c r="G26" i="22"/>
  <c r="G27" i="22"/>
  <c r="G28" i="22"/>
  <c r="G29" i="22"/>
  <c r="G30" i="22"/>
  <c r="G31" i="22"/>
  <c r="G32" i="22"/>
  <c r="G33" i="22"/>
  <c r="G34" i="22"/>
  <c r="G35" i="22"/>
  <c r="G36" i="22"/>
  <c r="G37" i="22"/>
  <c r="G38" i="22"/>
  <c r="G39" i="22"/>
  <c r="G40" i="22"/>
  <c r="G41" i="22"/>
  <c r="G42" i="22"/>
  <c r="G43" i="22"/>
  <c r="G44" i="22"/>
  <c r="G45" i="22"/>
  <c r="G46" i="22"/>
  <c r="G47" i="22"/>
  <c r="G48" i="22"/>
  <c r="G49" i="22"/>
  <c r="G50" i="22"/>
  <c r="G51" i="22"/>
  <c r="G52" i="22"/>
  <c r="G53" i="22"/>
  <c r="G54" i="22"/>
  <c r="G55" i="22"/>
  <c r="G56" i="22"/>
  <c r="G57" i="22"/>
  <c r="G58" i="22"/>
  <c r="G59" i="22"/>
  <c r="G60" i="22"/>
  <c r="G61" i="22"/>
  <c r="G62" i="22"/>
  <c r="G63" i="22"/>
  <c r="G64" i="22"/>
  <c r="G65" i="22"/>
  <c r="G66" i="22"/>
  <c r="G67" i="22"/>
  <c r="G68" i="22"/>
  <c r="G69" i="22"/>
  <c r="G70" i="22"/>
  <c r="G71" i="22"/>
  <c r="G72" i="22"/>
  <c r="G73" i="22"/>
  <c r="G74" i="22"/>
  <c r="G75" i="22"/>
  <c r="G76" i="22"/>
  <c r="G77" i="22"/>
  <c r="G78" i="22"/>
  <c r="G79" i="22"/>
  <c r="G80" i="22"/>
  <c r="G81" i="22"/>
  <c r="G82" i="22"/>
  <c r="G83" i="22"/>
  <c r="G84" i="22"/>
  <c r="G85" i="22"/>
  <c r="G86" i="22"/>
  <c r="G87" i="22"/>
  <c r="G88" i="22"/>
  <c r="G89" i="22"/>
  <c r="G90" i="22"/>
  <c r="G91" i="22"/>
  <c r="G92" i="22"/>
  <c r="G93" i="22"/>
  <c r="G94" i="22"/>
  <c r="G95" i="22"/>
  <c r="G96" i="22"/>
  <c r="G97" i="22"/>
  <c r="G98" i="22"/>
  <c r="G99" i="22"/>
  <c r="G100" i="22"/>
  <c r="G101" i="22"/>
  <c r="G102" i="22"/>
  <c r="G103" i="22"/>
  <c r="G104" i="22"/>
  <c r="G105" i="22"/>
  <c r="G106" i="22"/>
  <c r="G107" i="22"/>
  <c r="G108" i="22"/>
  <c r="G109" i="22"/>
  <c r="G110" i="22"/>
  <c r="G111" i="22"/>
  <c r="G112" i="22"/>
  <c r="G113" i="22"/>
  <c r="G114" i="22"/>
  <c r="G115" i="22"/>
  <c r="G116" i="22"/>
  <c r="G117" i="22"/>
  <c r="G118" i="22"/>
  <c r="G119" i="22"/>
  <c r="G120" i="22"/>
  <c r="G121" i="22"/>
  <c r="G122" i="22"/>
  <c r="G123" i="22"/>
  <c r="G124" i="22"/>
  <c r="G125" i="22"/>
  <c r="G126" i="22"/>
  <c r="G127" i="22"/>
  <c r="G128" i="22"/>
  <c r="G129" i="22"/>
  <c r="G130" i="22"/>
  <c r="G131" i="22"/>
  <c r="G132" i="22"/>
  <c r="G133" i="22"/>
  <c r="G134" i="22"/>
  <c r="G135" i="22"/>
  <c r="G136" i="22"/>
  <c r="G137" i="22"/>
  <c r="J8" i="22" l="1"/>
  <c r="J7" i="22"/>
  <c r="K8" i="22"/>
  <c r="K7" i="22"/>
  <c r="I140" i="22" l="1"/>
  <c r="G8" i="22"/>
  <c r="G9" i="22"/>
  <c r="G7" i="22"/>
  <c r="H140" i="22" l="1"/>
</calcChain>
</file>

<file path=xl/sharedStrings.xml><?xml version="1.0" encoding="utf-8"?>
<sst xmlns="http://schemas.openxmlformats.org/spreadsheetml/2006/main" count="428" uniqueCount="208">
  <si>
    <t>Množství</t>
  </si>
  <si>
    <t>Položka</t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</si>
  <si>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</si>
  <si>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</si>
  <si>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377 631 307, 377 631 320.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</si>
  <si>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</si>
  <si>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</si>
  <si>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</si>
  <si>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</si>
  <si>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[DOPLNÍ DODAVATEL]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</si>
  <si>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</si>
  <si>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MYCÍ PROSTŘ. KUCHYNĚ - čistící krém</t>
  </si>
  <si>
    <t>ks</t>
  </si>
  <si>
    <t>MYCÍ PROSTŘ. KUCHYNĚ - rozprašovač</t>
  </si>
  <si>
    <t>MYCÍ PROSTŘ. KOUPELNA</t>
  </si>
  <si>
    <t>KRÉM NA RUCE</t>
  </si>
  <si>
    <t>Sáčky na odpadky - pevné</t>
  </si>
  <si>
    <t>role</t>
  </si>
  <si>
    <t>Papírové tácky</t>
  </si>
  <si>
    <t>balení</t>
  </si>
  <si>
    <t>Smetáček + lopatka</t>
  </si>
  <si>
    <t xml:space="preserve">Hadr na podlahu  </t>
  </si>
  <si>
    <t xml:space="preserve">Prachovka </t>
  </si>
  <si>
    <t>40 x 40 cm, klasická utěrka švédská z mikrovlákna.</t>
  </si>
  <si>
    <t>Houbový hadřík</t>
  </si>
  <si>
    <t>18 x 16 cm, vysoce savý a trvanlivý.</t>
  </si>
  <si>
    <t>Molitanové houbičky malé</t>
  </si>
  <si>
    <t>Houba tvarovaná velká</t>
  </si>
  <si>
    <t>12 x 7 x 4,5 cm, na jedné straně abrazivní vrstva.</t>
  </si>
  <si>
    <t>Rohož textilní</t>
  </si>
  <si>
    <t>40 x 60 cm, pro vnitřní použití, spodní vrstva guma.</t>
  </si>
  <si>
    <t xml:space="preserve">Kapesníčky stolní </t>
  </si>
  <si>
    <t>ČISTÍCÍ PROSTŘEDEK NA ODSTRANĚNÍ VODNÍHO KAMENE</t>
  </si>
  <si>
    <t>Oplachovací prostředek pro automatické oplachování konvektomatů</t>
  </si>
  <si>
    <t>Mycí prostředek pro automatické čištění konvektomatů</t>
  </si>
  <si>
    <t>Papírové Z-Z ručníky</t>
  </si>
  <si>
    <t>ks (balíček)</t>
  </si>
  <si>
    <t>Toaletní papír v roli 19</t>
  </si>
  <si>
    <t>ks 
(role)</t>
  </si>
  <si>
    <t>MYCÍ PROSTŘEDEK NA PODLAHY</t>
  </si>
  <si>
    <t>MÝDLOVÝ PROSTŘEDEK NA PODLAHY</t>
  </si>
  <si>
    <t>MYCÍ PROSTŘEDEK NA PODLAHY - mazlavé mýdlo</t>
  </si>
  <si>
    <t>DEZINFEKČNÍ PROSTŘ</t>
  </si>
  <si>
    <t>MYCÍ PROSTŘ. KUCHYNĚ</t>
  </si>
  <si>
    <t>MYCÍ PROSTŘ. WC</t>
  </si>
  <si>
    <t>VŮNĚ WC</t>
  </si>
  <si>
    <t>MÝDLO TEKUTÉ- s aplikátorem</t>
  </si>
  <si>
    <t>MÝDLO  TEKUTÉ- bez aplikátoru</t>
  </si>
  <si>
    <t>TEKUTÁ MYCÍ PASTA</t>
  </si>
  <si>
    <t>ČISTIČ ODPADŮ</t>
  </si>
  <si>
    <t>ODSTRAŇOVAČ PLÍSNÍ S ROZPRAŠOVAČEM</t>
  </si>
  <si>
    <t>Leštěnka na nábytek - spray</t>
  </si>
  <si>
    <t>Čistič oken s rozprašovačem</t>
  </si>
  <si>
    <t>ČISTÍCÍ PŘÍPRAVKY NA SPORÁKY A TROUBY - rozprašovač</t>
  </si>
  <si>
    <t>Pracovní latexové rukavice 8 - 8,5</t>
  </si>
  <si>
    <t>Rukavice gumové - L</t>
  </si>
  <si>
    <t>pár</t>
  </si>
  <si>
    <t xml:space="preserve">Vnitřní bavlněná vložka, velikost L.  </t>
  </si>
  <si>
    <t>Sáčky na odpadky</t>
  </si>
  <si>
    <t>Pytle LDPE volné (ks) černé</t>
  </si>
  <si>
    <t>Koště venkovní</t>
  </si>
  <si>
    <t>Kartáč na radiátory</t>
  </si>
  <si>
    <t>Koš odpadkový</t>
  </si>
  <si>
    <t>35 x 40 cm , flanelová, bílá.</t>
  </si>
  <si>
    <t xml:space="preserve">Souprava WC - plast </t>
  </si>
  <si>
    <t>Toaletní papír v roli 28</t>
  </si>
  <si>
    <t xml:space="preserve">MYCÍ PROSTŘEDEK NA PODLAHY </t>
  </si>
  <si>
    <t>MYCÍ PROSTŘ. KUCHYNĚ - tekutý krém</t>
  </si>
  <si>
    <t>MYCÍ PROSTŘ. KOUPELNA - čistící krém</t>
  </si>
  <si>
    <t>DEZINFEKČNÍ PŘÍPRAVEK</t>
  </si>
  <si>
    <t>Čistič oken</t>
  </si>
  <si>
    <t>ČISTÍCÍ PŘÍPRAVKY NA SPORÁKY A TROUBY - spray</t>
  </si>
  <si>
    <t>Vinylové rukavice - M</t>
  </si>
  <si>
    <t>Vinylové rukavice - L</t>
  </si>
  <si>
    <t>Vinylové rukavice - XL</t>
  </si>
  <si>
    <t>Rukavice gumové - M</t>
  </si>
  <si>
    <t xml:space="preserve">Vnitřní bavlněná vložka, velikost M.  </t>
  </si>
  <si>
    <t>Rukavice gumové - XL</t>
  </si>
  <si>
    <t xml:space="preserve">Vnitřní bavlněná vložka, velikost XL.  </t>
  </si>
  <si>
    <t>Rukavice latex - M</t>
  </si>
  <si>
    <t xml:space="preserve">Rukavice přírodní latex, vysoce elastické, s bavlněnou vystýlkou, velikost M. </t>
  </si>
  <si>
    <t>Rukavice latex - L</t>
  </si>
  <si>
    <t xml:space="preserve">Rukavice přírodní latex, vysoce elastické, s bavlněnou vystýlkou, velikost L. </t>
  </si>
  <si>
    <t>Rukavice latex - XL</t>
  </si>
  <si>
    <t xml:space="preserve">Rukavice přírodní latex, vysoce elastické, s bavlněnou vystýlkou, velikost XL. </t>
  </si>
  <si>
    <t>Hygienické sáčky</t>
  </si>
  <si>
    <t>Pytle zelené, žluté</t>
  </si>
  <si>
    <t>Pytle černé, modré silné</t>
  </si>
  <si>
    <t>Vědro 10 l</t>
  </si>
  <si>
    <t xml:space="preserve">Smeták - plastový </t>
  </si>
  <si>
    <t xml:space="preserve">Smeták - dřevěný </t>
  </si>
  <si>
    <t>Smeták bez násady pro vnitřní použití , šíře 30 cm.</t>
  </si>
  <si>
    <t>Násada na smetáky a kartáče</t>
  </si>
  <si>
    <t>Násada na smeták</t>
  </si>
  <si>
    <t>Stěrka na podlahu - gumová</t>
  </si>
  <si>
    <t>Kartáč na podlahu</t>
  </si>
  <si>
    <t>Dodávky čistících prostředků a hygienických potřeb (II.) - 006 - 2019 (ČPHP-(II.)-006-2019)</t>
  </si>
  <si>
    <r>
      <t xml:space="preserve">Ochranný a regenerační krém, </t>
    </r>
    <r>
      <rPr>
        <b/>
        <sz val="11"/>
        <rFont val="Calibri"/>
        <family val="2"/>
        <charset val="238"/>
        <scheme val="minor"/>
      </rPr>
      <t xml:space="preserve">náplň 100 ml - 150 ml. </t>
    </r>
  </si>
  <si>
    <r>
      <t xml:space="preserve">Zklidňující ochranný krém, </t>
    </r>
    <r>
      <rPr>
        <b/>
        <sz val="11"/>
        <rFont val="Calibri"/>
        <family val="2"/>
        <charset val="238"/>
        <scheme val="minor"/>
      </rPr>
      <t>náplň 100 ml - 150 ml.</t>
    </r>
  </si>
  <si>
    <r>
      <t xml:space="preserve">Kyselý přípravek na odstraňování vápenatých usazenin v mycích strojích,  odstraňování nánosů vápenatých a hořečnatých solí z porcelánových a nerezových předmětů atd.  </t>
    </r>
    <r>
      <rPr>
        <b/>
        <sz val="11"/>
        <rFont val="Calibri"/>
        <family val="2"/>
        <charset val="238"/>
        <scheme val="minor"/>
      </rPr>
      <t>Obsah 7- 8 kg.</t>
    </r>
  </si>
  <si>
    <r>
      <t xml:space="preserve">Balíček skládaných z-z ručníků. 2vrstvé, bílé, 100% celuloza, rozměr 23 x 25cm, 1ks (balíček) min. 150ks papírových ručníků. </t>
    </r>
    <r>
      <rPr>
        <b/>
        <sz val="11"/>
        <rFont val="Calibri"/>
        <family val="2"/>
        <charset val="238"/>
        <scheme val="minor"/>
      </rPr>
      <t>V</t>
    </r>
    <r>
      <rPr>
        <sz val="11"/>
        <rFont val="Calibri"/>
        <family val="2"/>
        <charset val="238"/>
        <scheme val="minor"/>
      </rPr>
      <t xml:space="preserve"> </t>
    </r>
    <r>
      <rPr>
        <b/>
        <sz val="11"/>
        <rFont val="Calibri"/>
        <family val="2"/>
        <charset val="238"/>
        <scheme val="minor"/>
      </rPr>
      <t>kartonu min. 20ks (balíčků).</t>
    </r>
  </si>
  <si>
    <r>
      <t xml:space="preserve">Role průmyslová 19, 2vrstvý, bílý, 100% celuloza. </t>
    </r>
    <r>
      <rPr>
        <b/>
        <sz val="11"/>
        <rFont val="Calibri"/>
        <family val="2"/>
        <charset val="238"/>
        <scheme val="minor"/>
      </rPr>
      <t xml:space="preserve">V balení min 12ks (rolí). 
Návin min.100 bm, </t>
    </r>
    <r>
      <rPr>
        <sz val="11"/>
        <rFont val="Calibri"/>
        <family val="2"/>
        <charset val="238"/>
        <scheme val="minor"/>
      </rPr>
      <t>průměr dutinky max. 6,5 cm.</t>
    </r>
    <r>
      <rPr>
        <b/>
        <sz val="11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>Určeno do zásobníků.</t>
    </r>
  </si>
  <si>
    <r>
      <t xml:space="preserve">Osvěžovač vzduchu - suchý spray, odstraňovač pachů, </t>
    </r>
    <r>
      <rPr>
        <b/>
        <sz val="11"/>
        <rFont val="Calibri"/>
        <family val="2"/>
        <charset val="238"/>
        <scheme val="minor"/>
      </rPr>
      <t>náplň  300 ml  - 400 ml.</t>
    </r>
  </si>
  <si>
    <r>
      <t xml:space="preserve">Osvěžovač vzduchu, gel - "vanička", </t>
    </r>
    <r>
      <rPr>
        <b/>
        <sz val="11"/>
        <rFont val="Calibri"/>
        <family val="2"/>
        <charset val="238"/>
        <scheme val="minor"/>
      </rPr>
      <t>náplň 150 g - 200 g.</t>
    </r>
  </si>
  <si>
    <r>
      <t xml:space="preserve">Husté tekuté mýdlo s glycerinem, s přírodními výtažky, balení bez aplikátoru, </t>
    </r>
    <r>
      <rPr>
        <b/>
        <sz val="11"/>
        <rFont val="Calibri"/>
        <family val="2"/>
        <charset val="238"/>
        <scheme val="minor"/>
      </rPr>
      <t xml:space="preserve">náplň   5 -6 l. </t>
    </r>
    <r>
      <rPr>
        <b/>
        <sz val="11"/>
        <color rgb="FFFF0000"/>
        <rFont val="Calibri"/>
        <family val="2"/>
        <charset val="238"/>
        <scheme val="minor"/>
      </rPr>
      <t xml:space="preserve">Obsah NaCl max. 1%. Nutno doložit potvrzením od </t>
    </r>
    <r>
      <rPr>
        <b/>
        <u/>
        <sz val="11"/>
        <color rgb="FFFF0000"/>
        <rFont val="Calibri"/>
        <family val="2"/>
        <charset val="238"/>
        <scheme val="minor"/>
      </rPr>
      <t xml:space="preserve"> výrobce.</t>
    </r>
  </si>
  <si>
    <r>
      <t xml:space="preserve">Hydratační a regenerační ochranný krém, </t>
    </r>
    <r>
      <rPr>
        <b/>
        <sz val="11"/>
        <rFont val="Calibri"/>
        <family val="2"/>
        <charset val="238"/>
        <scheme val="minor"/>
      </rPr>
      <t>náplň 100 ml - 150 ml.</t>
    </r>
  </si>
  <si>
    <r>
      <t xml:space="preserve">Abrazivní tekutá mycí pasta na ruce s obsahem  zvláčňujících a vyživujících přísad, </t>
    </r>
    <r>
      <rPr>
        <b/>
        <sz val="11"/>
        <rFont val="Calibri"/>
        <family val="2"/>
        <charset val="238"/>
        <scheme val="minor"/>
      </rPr>
      <t>náplň  0,4 - 0,6 kg.</t>
    </r>
  </si>
  <si>
    <r>
      <t xml:space="preserve">50 x 60cm - 30litrů. Tloušťka min. 6 mic. </t>
    </r>
    <r>
      <rPr>
        <b/>
        <sz val="11"/>
        <rFont val="Calibri"/>
        <family val="2"/>
        <charset val="238"/>
        <scheme val="minor"/>
      </rPr>
      <t>Role 50 - 60 ks.</t>
    </r>
  </si>
  <si>
    <r>
      <t xml:space="preserve">70x110 cm - 120 l, ze silné folie tl. min.60 mikronů. </t>
    </r>
    <r>
      <rPr>
        <b/>
        <sz val="11"/>
        <rFont val="Calibri"/>
        <family val="2"/>
        <charset val="238"/>
        <scheme val="minor"/>
      </rPr>
      <t>Role 25  - 30 ks.</t>
    </r>
  </si>
  <si>
    <r>
      <t xml:space="preserve">70x110 cm - 120 l,  ze silné folie tl. min.100 mikronů. </t>
    </r>
    <r>
      <rPr>
        <b/>
        <sz val="11"/>
        <rFont val="Calibri"/>
        <family val="2"/>
        <charset val="238"/>
        <scheme val="minor"/>
      </rPr>
      <t>Role 15 - 20 ks.</t>
    </r>
  </si>
  <si>
    <t>Priloha_c._1_Kupni_smlouvy_technicke_specifikace_CPHP-(II.)-006-2019</t>
  </si>
  <si>
    <t xml:space="preserve">Název </t>
  </si>
  <si>
    <t xml:space="preserve">Měrná jednotka [MJ] </t>
  </si>
  <si>
    <t>Popis</t>
  </si>
  <si>
    <t>Fakturace</t>
  </si>
  <si>
    <t xml:space="preserve">Kontaktní osoba 
k převzetí zboží </t>
  </si>
  <si>
    <t xml:space="preserve">Místo dodání </t>
  </si>
  <si>
    <t xml:space="preserve">Maximální cena za jednotlivé položky 
v Kč BEZ DPH </t>
  </si>
  <si>
    <t>Věra Hebrová,
Tel.: 37763 4401</t>
  </si>
  <si>
    <t>Univerzitní 26,
306 14 Plzeň,
 Fakulta elektrotechnická -
Katedra elektromechaniky a výkonové elektroniky</t>
  </si>
  <si>
    <t>Helena Honomichlová,
Tel.: 37763 4883</t>
  </si>
  <si>
    <t>Univerzitní 12,
306 14 Plzeň,
Menza 4</t>
  </si>
  <si>
    <t>Zdeněk Kegler,
Tel.: 721 375 541</t>
  </si>
  <si>
    <t>Sedláčkova 31,
301 00 Plzeň</t>
  </si>
  <si>
    <t>Veleslavínova 42,
 hlavním vchodem do  budovy,
301 00 Plzeň</t>
  </si>
  <si>
    <r>
      <t xml:space="preserve">Jemný čisticí krém s přísadou abrazivních látek. pH: 7,5-10.
Použití zejména: čištění nádobí, sporáků, umyvadel, van, smaltovaných předmětů apod., na úklid kuchyní, koupelen a všech nenasákavých povrchů, </t>
    </r>
    <r>
      <rPr>
        <b/>
        <sz val="11"/>
        <color theme="1"/>
        <rFont val="Calibri"/>
        <family val="2"/>
        <charset val="238"/>
        <scheme val="minor"/>
      </rPr>
      <t>náplň 600-800 g.</t>
    </r>
  </si>
  <si>
    <r>
      <t xml:space="preserve">Čistič tekutý s rozprašovačem.
Použití: čištění kuchyní, na všechny omyvatelné povrchy, </t>
    </r>
    <r>
      <rPr>
        <b/>
        <sz val="11"/>
        <rFont val="Calibri"/>
        <family val="2"/>
        <charset val="238"/>
        <scheme val="minor"/>
      </rPr>
      <t>náplň 0,5 - 0,75 l.</t>
    </r>
  </si>
  <si>
    <r>
      <t xml:space="preserve">63 x 74cm - 60litrů. Pevné sáčky do odpadkových košů, vyrobené z HDPE fólie. Odolné proti roztržení a úniku tekutiny, tloušťka fólie min. 24 mic. </t>
    </r>
    <r>
      <rPr>
        <b/>
        <sz val="11"/>
        <rFont val="Calibri"/>
        <family val="2"/>
        <charset val="238"/>
        <scheme val="minor"/>
      </rPr>
      <t xml:space="preserve">Role 10  -12 ks.  </t>
    </r>
  </si>
  <si>
    <r>
      <t>Papírové tácky 13x20 cm,</t>
    </r>
    <r>
      <rPr>
        <b/>
        <sz val="11"/>
        <rFont val="Calibri"/>
        <family val="2"/>
        <charset val="238"/>
        <scheme val="minor"/>
      </rPr>
      <t xml:space="preserve"> balení 100 ks.</t>
    </r>
  </si>
  <si>
    <r>
      <t xml:space="preserve">Tekutý čistič na vápenaté usazeniny. 
Použití: nerezové dřezy a vodovodní baterie, keramická umyvadla, vany, příbory, sklenice, jídelní soupravy, podlahy, dlaždičky, keramika. 
</t>
    </r>
    <r>
      <rPr>
        <b/>
        <sz val="11"/>
        <rFont val="Calibri"/>
        <family val="2"/>
        <charset val="238"/>
        <scheme val="minor"/>
      </rPr>
      <t>Náplň  0,75 - 1l.</t>
    </r>
  </si>
  <si>
    <t>Souprava s otvorem pro zavěšení, štětiny - syntetické vlákno polyetylen, lopatka opatřena gumou.</t>
  </si>
  <si>
    <t>Z netkaného textilu  (vizkóza), rozměr 60 x 70 (oranžový).</t>
  </si>
  <si>
    <t>Rozměr 54 x 65 cm, klasický tkaný (bílý), složení: 75% Bavlny, 25% Viskózy.</t>
  </si>
  <si>
    <r>
      <t>Molitanové houbičky malé, na jedné straně abrazivní vrstva,</t>
    </r>
    <r>
      <rPr>
        <b/>
        <sz val="11"/>
        <rFont val="Calibri"/>
        <family val="2"/>
        <charset val="238"/>
        <scheme val="minor"/>
      </rPr>
      <t xml:space="preserve"> balení 10 - 12ks.</t>
    </r>
  </si>
  <si>
    <r>
      <t xml:space="preserve">Kapesníčky stolní (vytahovací), 2 vrstvé. </t>
    </r>
    <r>
      <rPr>
        <b/>
        <sz val="11"/>
        <rFont val="Calibri"/>
        <family val="2"/>
        <charset val="238"/>
        <scheme val="minor"/>
      </rPr>
      <t xml:space="preserve">Balení min. 100ks (ubrousků). </t>
    </r>
  </si>
  <si>
    <r>
      <t xml:space="preserve">Profesionální oplachovací prostředek pro automatické oplachování konvektomatů, </t>
    </r>
    <r>
      <rPr>
        <b/>
        <sz val="11"/>
        <color theme="1"/>
        <rFont val="Calibri"/>
        <family val="2"/>
        <charset val="238"/>
        <scheme val="minor"/>
      </rPr>
      <t>balení: kanystr 7 kg</t>
    </r>
    <r>
      <rPr>
        <sz val="11"/>
        <color theme="1"/>
        <rFont val="Calibri"/>
        <family val="2"/>
        <charset val="238"/>
        <scheme val="minor"/>
      </rPr>
      <t xml:space="preserve"> , Alcohols, C12-14, ethers with polyethylene glycol mono-Bu ether 5-10%, propan-2-ol 2.5-5%, Alcohols, C12-14, ethoxylated 2.5-5%, Polyethylene glycol monoisodecyl ether 1-2.5%, Sodium cumenesulfonate 1-2.5.</t>
    </r>
  </si>
  <si>
    <r>
      <t xml:space="preserve">Profesionální mycí prostředek pro automatické čištění konvektomatů, </t>
    </r>
    <r>
      <rPr>
        <b/>
        <sz val="11"/>
        <color theme="1"/>
        <rFont val="Calibri"/>
        <family val="2"/>
        <charset val="238"/>
        <scheme val="minor"/>
      </rPr>
      <t>balení: kanystr 5 kg</t>
    </r>
    <r>
      <rPr>
        <sz val="11"/>
        <color theme="1"/>
        <rFont val="Calibri"/>
        <family val="2"/>
        <charset val="238"/>
        <scheme val="minor"/>
      </rPr>
      <t>,  hydroxid sodný &gt;= 10 - &lt; 25%, tetrasodium (1-hydroxyethylidene)bisphosphonate &gt;= 1 - &lt; 2,5%.</t>
    </r>
  </si>
  <si>
    <r>
      <t xml:space="preserve">Tekutý saponátový přípravek - ve vodě zcela rozpustný, biolog.rozložitelnost povrchově aktivních látek min. 80%, pH: 5,5 - 8,5.
Použití zejména: čištění podlah, kuchyňských a hygienických zařízení a jíných nesavých povrchů, </t>
    </r>
    <r>
      <rPr>
        <b/>
        <sz val="11"/>
        <rFont val="Calibri"/>
        <family val="2"/>
        <charset val="238"/>
        <scheme val="minor"/>
      </rPr>
      <t>náplň 0,75 - 1 l.</t>
    </r>
  </si>
  <si>
    <r>
      <t xml:space="preserve">Mýdlový čistič.
Použití zejména: čištění dřevěných povrchů a laminátových podlah, </t>
    </r>
    <r>
      <rPr>
        <b/>
        <sz val="11"/>
        <rFont val="Calibri"/>
        <family val="2"/>
        <charset val="238"/>
        <scheme val="minor"/>
      </rPr>
      <t>náplň  5 - 6 l.</t>
    </r>
  </si>
  <si>
    <r>
      <t xml:space="preserve">Mýdlový čistič.
Použití zejména: čištění dřevěných povrchů a laminátových podlah, </t>
    </r>
    <r>
      <rPr>
        <b/>
        <sz val="11"/>
        <rFont val="Calibri"/>
        <family val="2"/>
        <charset val="238"/>
        <scheme val="minor"/>
      </rPr>
      <t>náplň 5 - 6 l.</t>
    </r>
  </si>
  <si>
    <r>
      <t xml:space="preserve">Mazlavé mýdlo obsah volných žíravých alkálií 0,2 - 0,9 %.
Použití mytí podlah, chodeb, hygienických zařízení, stěn před malováním,  odstraňování hrubších nečistot, </t>
    </r>
    <r>
      <rPr>
        <b/>
        <sz val="11"/>
        <rFont val="Calibri"/>
        <family val="2"/>
        <charset val="238"/>
        <scheme val="minor"/>
      </rPr>
      <t>náplň 9 - 10 kg.</t>
    </r>
  </si>
  <si>
    <r>
      <t xml:space="preserve">Dezinfekční prostředek na alkoholové bázi, bezoplachový.
Použití zejména: na pracovní plochy v kuchyni, pro dezinfekci omyvatelných povrchů, předmětů a zařízení včetně ploch přicházejících do styku s potravinami, vhodný i pro aplikaci na plastové, polykarbonátové a lakované povrchy, </t>
    </r>
    <r>
      <rPr>
        <b/>
        <sz val="11"/>
        <rFont val="Calibri"/>
        <family val="2"/>
        <charset val="238"/>
        <scheme val="minor"/>
      </rPr>
      <t xml:space="preserve">náplň 0,75 - 1 l. </t>
    </r>
  </si>
  <si>
    <r>
      <t xml:space="preserve">Tekutý čistící a dezinfekční prostředek - baktericidní a fungicidní účinky.
Použití: na podlahy, chodby, koupelny a hygienická zařízení, </t>
    </r>
    <r>
      <rPr>
        <b/>
        <sz val="11"/>
        <rFont val="Calibri"/>
        <family val="2"/>
        <charset val="238"/>
        <scheme val="minor"/>
      </rPr>
      <t>náplň 0,75 - 1 l.</t>
    </r>
  </si>
  <si>
    <r>
      <t xml:space="preserve">Tekutý přípravek na ruční mytí nádobí, odstraňování mastnoty i ve studené vodě, </t>
    </r>
    <r>
      <rPr>
        <b/>
        <sz val="11"/>
        <rFont val="Calibri"/>
        <family val="2"/>
        <charset val="238"/>
        <scheme val="minor"/>
      </rPr>
      <t>náplň 1 - 1,5 l.</t>
    </r>
  </si>
  <si>
    <r>
      <t xml:space="preserve">Jemný čisticí krém s přísadou abrazivních látek. pH: 7,5-10.
Použití zejména: čištění nádobí, sporáků, umyvadel, van, smaltovaných předmětů apod., na úklid kuchyní, koupelen a všech nenasákavých povrchů, </t>
    </r>
    <r>
      <rPr>
        <b/>
        <sz val="11"/>
        <rFont val="Calibri"/>
        <family val="2"/>
        <charset val="238"/>
        <scheme val="minor"/>
      </rPr>
      <t>náplň 600-800 g.</t>
    </r>
  </si>
  <si>
    <r>
      <t xml:space="preserve">Kyselý přípravek v rozprašovači, s antibakteriální přísadou, obsah látek rozpouštějící rez a vodní kámen. 
Použití: pro všechny omývatelné plochy, včetně akrylátu. </t>
    </r>
    <r>
      <rPr>
        <b/>
        <sz val="11"/>
        <rFont val="Calibri"/>
        <family val="2"/>
        <charset val="238"/>
        <scheme val="minor"/>
      </rPr>
      <t>Náplň 0,5 - 0,75l.</t>
    </r>
  </si>
  <si>
    <r>
      <t xml:space="preserve">Dezinfekční přípravek - gel, s obsahem kyseliny chlorovodíkové, rozpustný ve vodě. Použití: k odstraňování vodního kamene v toaletě. </t>
    </r>
    <r>
      <rPr>
        <b/>
        <sz val="11"/>
        <rFont val="Calibri"/>
        <family val="2"/>
        <charset val="238"/>
        <scheme val="minor"/>
      </rPr>
      <t>Náplň 0,75 - 1l.</t>
    </r>
  </si>
  <si>
    <r>
      <t xml:space="preserve">WC gel (závěs + náplň) - </t>
    </r>
    <r>
      <rPr>
        <b/>
        <sz val="11"/>
        <rFont val="Calibri"/>
        <family val="2"/>
        <charset val="238"/>
        <scheme val="minor"/>
      </rPr>
      <t>náplň  0,4 l - 0,5 l</t>
    </r>
    <r>
      <rPr>
        <sz val="11"/>
        <rFont val="Calibri"/>
        <family val="2"/>
        <charset val="238"/>
        <scheme val="minor"/>
      </rPr>
      <t>, tekutý vysoce viskozní, hustota 0,95 - 1,05 g/cm3.</t>
    </r>
  </si>
  <si>
    <r>
      <t xml:space="preserve">Osvěžovač vzduchu - suchý spray, odstraňovač pachů, </t>
    </r>
    <r>
      <rPr>
        <b/>
        <sz val="11"/>
        <rFont val="Calibri"/>
        <family val="2"/>
        <charset val="238"/>
        <scheme val="minor"/>
      </rPr>
      <t>náplň 300 ml - 400 ml.</t>
    </r>
  </si>
  <si>
    <r>
      <t xml:space="preserve">Tablety do pisoaru, čistící a dezodoranční účinky, </t>
    </r>
    <r>
      <rPr>
        <b/>
        <sz val="11"/>
        <rFont val="Calibri"/>
        <family val="2"/>
        <charset val="238"/>
        <scheme val="minor"/>
      </rPr>
      <t>obsah balení 4 - 5 kg</t>
    </r>
    <r>
      <rPr>
        <sz val="11"/>
        <rFont val="Calibri"/>
        <family val="2"/>
        <charset val="238"/>
        <scheme val="minor"/>
      </rPr>
      <t>.
Použití: pro sanitární zařízení.</t>
    </r>
  </si>
  <si>
    <r>
      <t xml:space="preserve">Husté tekuté mýdlo s glycerinem, s přírodními výtažky, balení s aplikátorem, </t>
    </r>
    <r>
      <rPr>
        <b/>
        <sz val="11"/>
        <rFont val="Calibri"/>
        <family val="2"/>
        <charset val="238"/>
        <scheme val="minor"/>
      </rPr>
      <t>náplň  0,75 - 1l.</t>
    </r>
  </si>
  <si>
    <r>
      <t xml:space="preserve">Sypký čistič potrubí.
Použití: čištění kuchyňských odpadů od vlasů, tuků, papíru, vaty. 
Balení s bezpečnostním víčkem. </t>
    </r>
    <r>
      <rPr>
        <b/>
        <sz val="11"/>
        <rFont val="Calibri"/>
        <family val="2"/>
        <charset val="238"/>
        <scheme val="minor"/>
      </rPr>
      <t>Náplň  0,9 - 1,2 kg.</t>
    </r>
  </si>
  <si>
    <r>
      <t xml:space="preserve">Tekutý prostředek na odstranění plísní, řas, hub, lišejníků a kvasinek - fungicidní a dezinfekční účinky, vhodný na omítky, zdivo, kámen, mramor, žulu, přírodní dřevo, keramiku, obkládačky, sklokeramiku, smalt, sklo, plasty, laminát, akryl, vinyl, silikon, gumu, teflon, nerez, chromované povrchy.
Použitív interiérech i exteriérech. 
</t>
    </r>
    <r>
      <rPr>
        <b/>
        <sz val="11"/>
        <rFont val="Calibri"/>
        <family val="2"/>
        <charset val="238"/>
        <scheme val="minor"/>
      </rPr>
      <t>Náplň  0,5 - 0,75 l.</t>
    </r>
  </si>
  <si>
    <r>
      <t xml:space="preserve">Leštěnka na nábytek proti prachu - spray. 
Použití zejména: na kov, dřevo, sklo, plast. 
</t>
    </r>
    <r>
      <rPr>
        <b/>
        <sz val="11"/>
        <rFont val="Calibri"/>
        <family val="2"/>
        <charset val="238"/>
        <scheme val="minor"/>
      </rPr>
      <t>Náplň 400ml - 500 ml.</t>
    </r>
  </si>
  <si>
    <r>
      <t xml:space="preserve">Čistič oken  s obsahem alkoholu - s rozprašovačem, pH: 7,0 - 9,0. 
</t>
    </r>
    <r>
      <rPr>
        <b/>
        <sz val="11"/>
        <rFont val="Calibri"/>
        <family val="2"/>
        <charset val="238"/>
        <scheme val="minor"/>
      </rPr>
      <t>Náplň 0,5 - 1 l.</t>
    </r>
  </si>
  <si>
    <r>
      <t xml:space="preserve">Čistící prostředek s rozprašovačem.
Použití: k čištění sporáků, trub, grilů, fritéz a silně znečištěného nádobí, na nerezové zařízení. </t>
    </r>
    <r>
      <rPr>
        <b/>
        <sz val="11"/>
        <rFont val="Calibri"/>
        <family val="2"/>
        <charset val="238"/>
        <scheme val="minor"/>
      </rPr>
      <t xml:space="preserve">Náplň 0,5 - 1 l. </t>
    </r>
  </si>
  <si>
    <r>
      <t xml:space="preserve">Velikost 8 - 8,5. </t>
    </r>
    <r>
      <rPr>
        <b/>
        <sz val="11"/>
        <rFont val="Calibri"/>
        <family val="2"/>
        <charset val="238"/>
        <scheme val="minor"/>
      </rPr>
      <t>Balení 100 - 120 ks.</t>
    </r>
  </si>
  <si>
    <r>
      <t xml:space="preserve">63 x 74cm  - 60litrů. Tloušťka min. 7 mic. </t>
    </r>
    <r>
      <rPr>
        <b/>
        <sz val="11"/>
        <rFont val="Calibri"/>
        <family val="2"/>
        <charset val="238"/>
        <scheme val="minor"/>
      </rPr>
      <t>Role 50 - 60 ks.</t>
    </r>
  </si>
  <si>
    <t>60x120 cm, pytle volně ložené, vyrobeny z kvalitního polyetylénu odolnému proti protržení. Vhodné na veškerý odpad, jsou plně recyklovatelné.
Tlouštka min. 200 mikronů.</t>
  </si>
  <si>
    <t>Chodníkové dřevěné s násadou tyčí (dřevěnou),  šířka koštěte 25 cm, násada - tyč - hůl 120 cm, syntetická vlákna PVC .</t>
  </si>
  <si>
    <t xml:space="preserve">Souprava s otvorem pro zavěšení, štětiny - syntetické vlákno polyetylen, lopatka opatřena gumou. </t>
  </si>
  <si>
    <t>Plastové držadlo, syntetická vlákna (PA).</t>
  </si>
  <si>
    <r>
      <t xml:space="preserve">Plast, bez víka, </t>
    </r>
    <r>
      <rPr>
        <b/>
        <sz val="11"/>
        <rFont val="Calibri"/>
        <family val="2"/>
        <charset val="238"/>
        <scheme val="minor"/>
      </rPr>
      <t>objem 12 l  ± 1 l.</t>
    </r>
  </si>
  <si>
    <t>Rozměr 52 x 90 cm, klasický tkaný (bílý), složení: 75% Bavlny, 25% Viskózy.</t>
  </si>
  <si>
    <t>Kartáč + odkapávací stojan (držák).</t>
  </si>
  <si>
    <r>
      <t xml:space="preserve">Role průmyslová 28, 2vrstvý, bílý, 100% celuloza. </t>
    </r>
    <r>
      <rPr>
        <b/>
        <sz val="11"/>
        <rFont val="Calibri"/>
        <family val="2"/>
        <charset val="238"/>
        <scheme val="minor"/>
      </rPr>
      <t>V balení min. 6ks (rolí). 
Návin min. 280 bm, průměr dutinky max. 7,5 cm.</t>
    </r>
    <r>
      <rPr>
        <sz val="11"/>
        <rFont val="Calibri"/>
        <family val="2"/>
        <charset val="238"/>
        <scheme val="minor"/>
      </rPr>
      <t xml:space="preserve"> Určeno do zásobníků.</t>
    </r>
  </si>
  <si>
    <r>
      <t xml:space="preserve">Univerzální čistící prostředek, pH: 5 - 6.
Použití zejména: mytí podlahových krytin, kachliček, dlaždic, omyvatelných stěn, </t>
    </r>
    <r>
      <rPr>
        <b/>
        <sz val="11"/>
        <rFont val="Calibri"/>
        <family val="2"/>
        <charset val="238"/>
        <scheme val="minor"/>
      </rPr>
      <t>náplň 1 - 1,5 l.</t>
    </r>
  </si>
  <si>
    <r>
      <t>Univerzální čistící prostředek se čpavkem.
Použití zejména: mytí podlahových krytin, kachliček, dlaždic, omyvatelných stěn, na podlahy, nábytek, lamináty, nerez, smalt, keramiku, okna, koberce,</t>
    </r>
    <r>
      <rPr>
        <b/>
        <sz val="11"/>
        <rFont val="Calibri"/>
        <family val="2"/>
        <charset val="238"/>
        <scheme val="minor"/>
      </rPr>
      <t xml:space="preserve"> náplň 1,5  - 2 l.</t>
    </r>
  </si>
  <si>
    <r>
      <t xml:space="preserve">Univerzální čisticí přípravek na podlahy pro ruční mytí - bez obsahu fosfátů.
Použití na podlahy (např. PVC, linolea, dlažby, mramor) a na další omyvatelné plochy a povrchy, </t>
    </r>
    <r>
      <rPr>
        <b/>
        <sz val="11"/>
        <rFont val="Calibri"/>
        <family val="2"/>
        <charset val="238"/>
        <scheme val="minor"/>
      </rPr>
      <t>náplň 5 - 6 l.</t>
    </r>
  </si>
  <si>
    <r>
      <t xml:space="preserve">Mazlavé mýdlo obsah volných žíravých alkálií 0,2 - 0,9 %.
Použití mytí podlah, chodeb, hygienických zařízení, stěn před malováním, odstraňování hrubších nečistot, </t>
    </r>
    <r>
      <rPr>
        <b/>
        <sz val="11"/>
        <rFont val="Calibri"/>
        <family val="2"/>
        <charset val="238"/>
        <scheme val="minor"/>
      </rPr>
      <t>náplň 9 - 10 kg.</t>
    </r>
  </si>
  <si>
    <r>
      <t xml:space="preserve">Tekutý čistící a dezinfekční prostředek - baktericidní a fungicidní účinky.
Použití: na podlahy, chodby, koupelny a  hygienická zařízení, </t>
    </r>
    <r>
      <rPr>
        <b/>
        <sz val="11"/>
        <rFont val="Calibri"/>
        <family val="2"/>
        <charset val="238"/>
        <scheme val="minor"/>
      </rPr>
      <t>náplň 0,75 - 1 l.</t>
    </r>
  </si>
  <si>
    <r>
      <t xml:space="preserve">Koncentrovaný kapalný  dezinfekční a mycí prostředek - obsah chloranu sodného menší než 5%,vhodný i pro dezinfekci pitné vody, </t>
    </r>
    <r>
      <rPr>
        <b/>
        <sz val="11"/>
        <rFont val="Calibri"/>
        <family val="2"/>
        <charset val="238"/>
        <scheme val="minor"/>
      </rPr>
      <t>náplň 5-6 l nebo 5-6 kg .</t>
    </r>
  </si>
  <si>
    <r>
      <t xml:space="preserve">Tekutý krém. Abrazivní čistící prostředek s mikročásticemi - krémová kapalina, rozpustný.
Použití: odstraňování připálenin, pro úklid všech omyvatelných ploch, materiálů z nerezi, umakartu, keramiky, plastických hmot. Doplňkově je možné použití i k čištění umývadel, van a keramických povrchů, </t>
    </r>
    <r>
      <rPr>
        <b/>
        <sz val="11"/>
        <rFont val="Calibri"/>
        <family val="2"/>
        <charset val="238"/>
        <scheme val="minor"/>
      </rPr>
      <t>náplň   0,5 - 0,75 l.</t>
    </r>
  </si>
  <si>
    <r>
      <t xml:space="preserve">Čistič tekutý s rozprašovačem. 
Použití: čištění kuchyní, na všechny omyvatelné povrchy, </t>
    </r>
    <r>
      <rPr>
        <b/>
        <sz val="11"/>
        <rFont val="Calibri"/>
        <family val="2"/>
        <charset val="238"/>
        <scheme val="minor"/>
      </rPr>
      <t>náplň  0,5 - 0,75 l.</t>
    </r>
  </si>
  <si>
    <r>
      <t xml:space="preserve">Čistící krém s rozprašovačem - s aktivními odmašťovacími látkami a aktivními látkami proti vodnímu kameni. </t>
    </r>
    <r>
      <rPr>
        <b/>
        <sz val="11"/>
        <rFont val="Calibri"/>
        <family val="2"/>
        <charset val="238"/>
        <scheme val="minor"/>
      </rPr>
      <t>Náplň 0,5 - 0,75l.</t>
    </r>
  </si>
  <si>
    <r>
      <t xml:space="preserve">Extra účinný čistič v rozprašovači.
Použití: k odstranění nečistot a vodního kamene. </t>
    </r>
    <r>
      <rPr>
        <b/>
        <sz val="11"/>
        <rFont val="Calibri"/>
        <family val="2"/>
        <charset val="238"/>
        <scheme val="minor"/>
      </rPr>
      <t>Náplň 0,75 - 1l.</t>
    </r>
  </si>
  <si>
    <r>
      <t xml:space="preserve">Dezinfekční přípravek - gel, s obsahem kyseliny chlorovodíkové, rozpustný ve vodě. Použití: k odstraňování vodního kamene v toaletě. </t>
    </r>
    <r>
      <rPr>
        <b/>
        <sz val="11"/>
        <rFont val="Calibri"/>
        <family val="2"/>
        <charset val="238"/>
        <scheme val="minor"/>
      </rPr>
      <t>Náplň  0,75 - 1l.</t>
    </r>
  </si>
  <si>
    <r>
      <t xml:space="preserve">Tablety do pisoaru, čistící  a dezodoranční účinky, </t>
    </r>
    <r>
      <rPr>
        <b/>
        <sz val="11"/>
        <rFont val="Calibri"/>
        <family val="2"/>
        <charset val="238"/>
        <scheme val="minor"/>
      </rPr>
      <t>obsah balení 4 - 5 kg</t>
    </r>
    <r>
      <rPr>
        <sz val="11"/>
        <rFont val="Calibri"/>
        <family val="2"/>
        <charset val="238"/>
        <scheme val="minor"/>
      </rPr>
      <t>.
Použití: pro sanitární zařízení.</t>
    </r>
  </si>
  <si>
    <r>
      <t xml:space="preserve">Abrazivní tekutá mycí pasta na ruce s obsahem  zvláčňujících a vyživujících přísad, </t>
    </r>
    <r>
      <rPr>
        <b/>
        <sz val="11"/>
        <rFont val="Calibri"/>
        <family val="2"/>
        <charset val="238"/>
        <scheme val="minor"/>
      </rPr>
      <t>náplň 0,4 - 0,6 kg.</t>
    </r>
  </si>
  <si>
    <r>
      <t xml:space="preserve">Universální dezinfekční přípravek - prášek - na bázi aktivního chloru (obsah aktivního  chloru 25%), baktericidní, virucidní, fungicidní.
Použití: dezinfekce ploch a povrchů ve zdravotnictví, komunální hygieně.
</t>
    </r>
    <r>
      <rPr>
        <b/>
        <sz val="11"/>
        <rFont val="Calibri"/>
        <family val="2"/>
        <charset val="238"/>
        <scheme val="minor"/>
      </rPr>
      <t>Náplň 1 -1,5 kg.</t>
    </r>
  </si>
  <si>
    <r>
      <t xml:space="preserve">Tekutý čistič odpadů, obsah H2SO4: 96%.
Použití: pročištění plastových a keramických odpadů umyvadel, sprch, WC, kanalizace. </t>
    </r>
    <r>
      <rPr>
        <b/>
        <sz val="11"/>
        <rFont val="Calibri"/>
        <family val="2"/>
        <charset val="238"/>
        <scheme val="minor"/>
      </rPr>
      <t>Náplň  1 - 1,5 l.</t>
    </r>
  </si>
  <si>
    <r>
      <t xml:space="preserve">Tekutý prostředek na odstranění plísní, řas, hub, lišejníků a kvasinek - fungicidní a dezinfekční účinky, vhodný na omítky, zdivo, kámen, mramor, žulu, přírodní dřevo, keramiku, obkládačky, sklokeramiku, smalt, sklo, plasty, laminát, akryl, vinyl, silikon, gumu, teflon, nerez, chromované povrchy.
Použití v interiérech i exteriérech. </t>
    </r>
    <r>
      <rPr>
        <b/>
        <sz val="11"/>
        <rFont val="Calibri"/>
        <family val="2"/>
        <charset val="238"/>
        <scheme val="minor"/>
      </rPr>
      <t>Náplň  0,5 - 0,75 l.</t>
    </r>
  </si>
  <si>
    <r>
      <t xml:space="preserve">Leštěnka na nábytek proti prachu - spray.
Použití zejména: na kov, dřevo, sklo, plast. 
</t>
    </r>
    <r>
      <rPr>
        <b/>
        <sz val="11"/>
        <rFont val="Calibri"/>
        <family val="2"/>
        <charset val="238"/>
        <scheme val="minor"/>
      </rPr>
      <t>Náplň 400ml - 500 ml.</t>
    </r>
  </si>
  <si>
    <r>
      <t xml:space="preserve">Leštěnka na nábytek - spray. 
Použití: prostředek na ošetření nábytku. 
</t>
    </r>
    <r>
      <rPr>
        <b/>
        <sz val="11"/>
        <rFont val="Calibri"/>
        <family val="2"/>
        <charset val="238"/>
        <scheme val="minor"/>
      </rPr>
      <t>Náplň 400ml - 500 ml.</t>
    </r>
  </si>
  <si>
    <r>
      <t xml:space="preserve">Čisticí prostředek  s obsahem alkoholu.
Použití: mytí, čištění a leštění oken a skleněných ploch. 
</t>
    </r>
    <r>
      <rPr>
        <b/>
        <sz val="11"/>
        <rFont val="Calibri"/>
        <family val="2"/>
        <charset val="238"/>
        <scheme val="minor"/>
      </rPr>
      <t>Náplň 0,5 - 1 l.</t>
    </r>
  </si>
  <si>
    <r>
      <t xml:space="preserve">Čistič oken  s obsahem alkoholu - s rozprašovačem, pH: 7,0 - 9,0.
</t>
    </r>
    <r>
      <rPr>
        <b/>
        <sz val="11"/>
        <rFont val="Calibri"/>
        <family val="2"/>
        <charset val="238"/>
        <scheme val="minor"/>
      </rPr>
      <t>Náplň 0,5 - 1 l.</t>
    </r>
  </si>
  <si>
    <r>
      <t xml:space="preserve">Pěnový čistič - spray - odstranění mastnoty a připálených zbytků.
Použití: vnitřní a vnější povrchy sporáků, grilů, horkovzdušných, mikrovlnných trub a jiných kuchyňských spotřebičů. </t>
    </r>
    <r>
      <rPr>
        <b/>
        <sz val="11"/>
        <rFont val="Calibri"/>
        <family val="2"/>
        <charset val="238"/>
        <scheme val="minor"/>
      </rPr>
      <t>Náplň 0,3 - 0,5 l.</t>
    </r>
  </si>
  <si>
    <r>
      <t xml:space="preserve">Velikost M. </t>
    </r>
    <r>
      <rPr>
        <b/>
        <sz val="11"/>
        <rFont val="Calibri"/>
        <family val="2"/>
        <charset val="238"/>
        <scheme val="minor"/>
      </rPr>
      <t>Balení 100 - 120 ks.</t>
    </r>
  </si>
  <si>
    <r>
      <t xml:space="preserve">Velikost L. </t>
    </r>
    <r>
      <rPr>
        <b/>
        <sz val="11"/>
        <rFont val="Calibri"/>
        <family val="2"/>
        <charset val="238"/>
        <scheme val="minor"/>
      </rPr>
      <t>Balení 100 - 120 ks.</t>
    </r>
  </si>
  <si>
    <r>
      <t xml:space="preserve">Velikost XL. </t>
    </r>
    <r>
      <rPr>
        <b/>
        <sz val="11"/>
        <rFont val="Calibri"/>
        <family val="2"/>
        <charset val="238"/>
        <scheme val="minor"/>
      </rPr>
      <t>Balení 100 - 120 ks.</t>
    </r>
  </si>
  <si>
    <r>
      <t xml:space="preserve">Sáčky hygienické (na vložky) mikrotenové. </t>
    </r>
    <r>
      <rPr>
        <b/>
        <sz val="11"/>
        <rFont val="Calibri"/>
        <family val="2"/>
        <charset val="238"/>
        <scheme val="minor"/>
      </rPr>
      <t>Balení 25 - 30ks.</t>
    </r>
  </si>
  <si>
    <r>
      <t xml:space="preserve">63 x 74cm - 60litrů. Tloušťka min. 7 mic. </t>
    </r>
    <r>
      <rPr>
        <b/>
        <sz val="11"/>
        <rFont val="Calibri"/>
        <family val="2"/>
        <charset val="238"/>
        <scheme val="minor"/>
      </rPr>
      <t>Role 50 - 60 ks.</t>
    </r>
  </si>
  <si>
    <r>
      <t xml:space="preserve">63 x 85 cm. - 50 l. </t>
    </r>
    <r>
      <rPr>
        <b/>
        <sz val="11"/>
        <rFont val="Calibri"/>
        <family val="2"/>
        <charset val="238"/>
        <scheme val="minor"/>
      </rPr>
      <t>Role 40 - 45 ks.</t>
    </r>
  </si>
  <si>
    <t>60x120 cm, pytle volně ložené, vyrobeny z kvalitního polyetylénu odolnému proti protržení. 
Vhodné na veškerý odpad, jsou plně recyklovatelné. 
Tlouštka min. 200 mikronů.</t>
  </si>
  <si>
    <t>Vědro plast bez výlevky 10 litrů.</t>
  </si>
  <si>
    <t>Smeták bez násady pro vnitřní použití, šíře 30 cm.</t>
  </si>
  <si>
    <t>Chodníkové dřevěné s násadou tyčí (dřevěnou), šířka koštěte 25 cm, násada - tyč - hůl 120 cm, syntetická vlákna PVC.</t>
  </si>
  <si>
    <t xml:space="preserve">Souprava s otvorem pro  zavěšení, štětiny - syntetické vlákno polyetylen, lopatka opatřena gumou. </t>
  </si>
  <si>
    <t>Dřevěná, pr. 2,5 cm, délka 170 cm.</t>
  </si>
  <si>
    <t>S jemným závitem, plast, délka 130 cm.</t>
  </si>
  <si>
    <r>
      <t xml:space="preserve">Plast, víko výklopné, </t>
    </r>
    <r>
      <rPr>
        <b/>
        <sz val="11"/>
        <rFont val="Calibri"/>
        <family val="2"/>
        <charset val="238"/>
        <scheme val="minor"/>
      </rPr>
      <t xml:space="preserve">objem 21 l ± 1 l.  </t>
    </r>
  </si>
  <si>
    <t>Stěrka na podlahu, vhodná pro velké plochy, z kterých je nutné odstranit větší množství vody. 
Dlouhá teleskopická hliníková tyč, stěrka vyrobena z kvalitní pevné gumy pro stahování vody ze všech povrchů.</t>
  </si>
  <si>
    <t>Z netkaného textilu (vizkóza), rozměr 60 x 70 (oranžový).</t>
  </si>
  <si>
    <t>35 x 40 cm, flanelová, bílá.</t>
  </si>
  <si>
    <t>Rýžák tvrdý s holí 130cm, dřevo, rýžák rozměry cca: 22x7x5 cm.</t>
  </si>
  <si>
    <t>Samostatná faktura</t>
  </si>
  <si>
    <t>Požadavek zadavatele: 
do sloupce označeného textem:</t>
  </si>
  <si>
    <t xml:space="preserve">Dodavatel doplní do jednotlivých prázdných žlutě podbarvených buněk požadované údaje, tj. jednotkové ceny.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</si>
</sst>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name val="Calibri"/>
      <family val="2"/>
      <charset val="238"/>
    </font>
    <font>
      <sz val="11"/>
      <color rgb="FF000000"/>
      <name val="Calibri"/>
      <family val="2"/>
      <charset val="238"/>
    </font>
    <font>
      <sz val="11"/>
      <color rgb="FFCCFCC8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b/>
      <u/>
      <sz val="11"/>
      <color rgb="FFFF0000"/>
      <name val="Calibri"/>
      <family val="2"/>
      <charset val="238"/>
      <scheme val="minor"/>
    </font>
    <font>
      <sz val="11.5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3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ck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double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double">
        <color indexed="64"/>
      </bottom>
      <diagonal/>
    </border>
  </borders>
  <cellStyleXfs count="4">
    <xf numFmtId="0" fontId="0" fillId="0" borderId="0"/>
    <xf numFmtId="0" fontId="2" fillId="0" borderId="0"/>
    <xf numFmtId="0" fontId="8" fillId="0" borderId="0"/>
    <xf numFmtId="0" fontId="8" fillId="0" borderId="0"/>
  </cellStyleXfs>
  <cellXfs count="124">
    <xf numFmtId="0" fontId="0" fillId="0" borderId="0" xfId="0"/>
    <xf numFmtId="0" fontId="0" fillId="0" borderId="0" xfId="0" applyProtection="1"/>
    <xf numFmtId="49" fontId="0" fillId="0" borderId="0" xfId="0" applyNumberFormat="1" applyFill="1" applyAlignment="1" applyProtection="1">
      <alignment vertical="top" wrapText="1"/>
    </xf>
    <xf numFmtId="164" fontId="0" fillId="0" borderId="0" xfId="0" applyNumberFormat="1" applyAlignment="1" applyProtection="1">
      <alignment horizontal="right" vertical="center" indent="1"/>
    </xf>
    <xf numFmtId="164" fontId="0" fillId="0" borderId="2" xfId="0" applyNumberFormat="1" applyFill="1" applyBorder="1" applyAlignment="1" applyProtection="1">
      <alignment horizontal="right" vertical="center" inden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6" fillId="0" borderId="0" xfId="0" applyNumberFormat="1" applyFont="1" applyFill="1" applyBorder="1" applyAlignment="1" applyProtection="1">
      <alignment horizontal="right" vertical="center" indent="1"/>
    </xf>
    <xf numFmtId="0" fontId="1" fillId="0" borderId="0" xfId="0" applyFont="1" applyFill="1" applyBorder="1" applyAlignment="1" applyProtection="1">
      <alignment vertical="center"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Protection="1"/>
    <xf numFmtId="164" fontId="10" fillId="2" borderId="8" xfId="0" applyNumberFormat="1" applyFont="1" applyFill="1" applyBorder="1" applyAlignment="1" applyProtection="1">
      <alignment horizontal="right" vertical="center" wrapText="1" indent="1"/>
      <protection locked="0"/>
    </xf>
    <xf numFmtId="164" fontId="10" fillId="2" borderId="2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9" xfId="0" applyNumberFormat="1" applyBorder="1" applyAlignment="1" applyProtection="1">
      <alignment horizontal="right" vertical="center" indent="1"/>
    </xf>
    <xf numFmtId="165" fontId="0" fillId="0" borderId="2" xfId="0" applyNumberFormat="1" applyBorder="1" applyAlignment="1" applyProtection="1">
      <alignment horizontal="right" vertical="center" indent="1"/>
    </xf>
    <xf numFmtId="0" fontId="1" fillId="2" borderId="1" xfId="0" applyFont="1" applyFill="1" applyBorder="1" applyAlignment="1" applyProtection="1">
      <alignment horizontal="center" vertical="center" wrapText="1"/>
    </xf>
    <xf numFmtId="0" fontId="3" fillId="3" borderId="4" xfId="0" applyNumberFormat="1" applyFont="1" applyFill="1" applyBorder="1" applyAlignment="1" applyProtection="1">
      <alignment horizontal="center" vertical="center" wrapText="1"/>
    </xf>
    <xf numFmtId="0" fontId="3" fillId="3" borderId="10" xfId="0" applyNumberFormat="1" applyFont="1" applyFill="1" applyBorder="1" applyAlignment="1" applyProtection="1">
      <alignment horizontal="center" vertical="center" wrapText="1"/>
    </xf>
    <xf numFmtId="164" fontId="0" fillId="0" borderId="9" xfId="0" applyNumberFormat="1" applyFill="1" applyBorder="1" applyAlignment="1" applyProtection="1">
      <alignment horizontal="right" vertical="center" indent="1"/>
    </xf>
    <xf numFmtId="164" fontId="10" fillId="2" borderId="9" xfId="0" applyNumberFormat="1" applyFont="1" applyFill="1" applyBorder="1" applyAlignment="1" applyProtection="1">
      <alignment horizontal="right" vertical="center" wrapText="1" indent="1"/>
      <protection locked="0"/>
    </xf>
    <xf numFmtId="0" fontId="1" fillId="3" borderId="12" xfId="0" applyNumberFormat="1" applyFont="1" applyFill="1" applyBorder="1" applyAlignment="1" applyProtection="1">
      <alignment horizontal="center" vertical="center" wrapText="1"/>
    </xf>
    <xf numFmtId="0" fontId="0" fillId="0" borderId="13" xfId="0" applyNumberFormat="1" applyFill="1" applyBorder="1" applyAlignment="1" applyProtection="1">
      <alignment horizontal="center" vertical="center"/>
    </xf>
    <xf numFmtId="0" fontId="0" fillId="0" borderId="14" xfId="0" applyNumberFormat="1" applyFill="1" applyBorder="1" applyAlignment="1" applyProtection="1">
      <alignment horizontal="center" vertical="center"/>
    </xf>
    <xf numFmtId="0" fontId="0" fillId="0" borderId="15" xfId="0" applyNumberFormat="1" applyFill="1" applyBorder="1" applyAlignment="1" applyProtection="1">
      <alignment horizontal="center" vertical="center"/>
    </xf>
    <xf numFmtId="164" fontId="10" fillId="2" borderId="7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7" xfId="0" applyNumberFormat="1" applyBorder="1" applyAlignment="1" applyProtection="1">
      <alignment horizontal="right" vertical="center" indent="1"/>
    </xf>
    <xf numFmtId="0" fontId="0" fillId="0" borderId="7" xfId="0" applyNumberFormat="1" applyFill="1" applyBorder="1" applyAlignment="1" applyProtection="1">
      <alignment horizontal="center" vertical="center"/>
    </xf>
    <xf numFmtId="164" fontId="10" fillId="2" borderId="20" xfId="0" applyNumberFormat="1" applyFont="1" applyFill="1" applyBorder="1" applyAlignment="1" applyProtection="1">
      <alignment horizontal="right" vertical="center" wrapText="1" indent="1"/>
      <protection locked="0"/>
    </xf>
    <xf numFmtId="164" fontId="0" fillId="0" borderId="24" xfId="0" applyNumberFormat="1" applyFill="1" applyBorder="1" applyAlignment="1" applyProtection="1">
      <alignment horizontal="right" vertical="center" indent="1"/>
    </xf>
    <xf numFmtId="165" fontId="0" fillId="0" borderId="24" xfId="0" applyNumberFormat="1" applyBorder="1" applyAlignment="1" applyProtection="1">
      <alignment horizontal="right" vertical="center" indent="1"/>
    </xf>
    <xf numFmtId="0" fontId="0" fillId="0" borderId="26" xfId="0" applyNumberFormat="1" applyFill="1" applyBorder="1" applyAlignment="1" applyProtection="1">
      <alignment horizontal="center" vertical="center"/>
    </xf>
    <xf numFmtId="0" fontId="1" fillId="3" borderId="4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Font="1" applyFill="1" applyAlignment="1" applyProtection="1">
      <alignment vertical="top" wrapText="1"/>
    </xf>
    <xf numFmtId="0" fontId="0" fillId="0" borderId="28" xfId="0" applyNumberFormat="1" applyFill="1" applyBorder="1" applyAlignment="1" applyProtection="1">
      <alignment horizontal="center" vertical="center"/>
    </xf>
    <xf numFmtId="165" fontId="0" fillId="0" borderId="8" xfId="0" applyNumberFormat="1" applyBorder="1" applyAlignment="1" applyProtection="1">
      <alignment horizontal="right" vertical="center" indent="1"/>
    </xf>
    <xf numFmtId="164" fontId="0" fillId="0" borderId="8" xfId="0" applyNumberFormat="1" applyFill="1" applyBorder="1" applyAlignment="1" applyProtection="1">
      <alignment horizontal="right" vertical="center" indent="1"/>
    </xf>
    <xf numFmtId="164" fontId="0" fillId="0" borderId="7" xfId="0" applyNumberFormat="1" applyFill="1" applyBorder="1" applyAlignment="1" applyProtection="1">
      <alignment horizontal="right" vertical="center" indent="1"/>
    </xf>
    <xf numFmtId="0" fontId="1" fillId="0" borderId="0" xfId="0" applyFont="1" applyFill="1" applyBorder="1" applyAlignment="1" applyProtection="1">
      <alignment horizontal="left" vertical="center" wrapTex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164" fontId="0" fillId="0" borderId="20" xfId="0" applyNumberFormat="1" applyFill="1" applyBorder="1" applyAlignment="1" applyProtection="1">
      <alignment horizontal="right" vertical="center" indent="1"/>
    </xf>
    <xf numFmtId="0" fontId="3" fillId="3" borderId="5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Fill="1" applyAlignment="1" applyProtection="1">
      <alignment horizontal="left" vertical="center"/>
    </xf>
    <xf numFmtId="0" fontId="14" fillId="0" borderId="0" xfId="0" applyFont="1" applyFill="1" applyBorder="1" applyAlignment="1" applyProtection="1">
      <alignment horizontal="center" vertical="center" wrapText="1"/>
    </xf>
    <xf numFmtId="0" fontId="14" fillId="0" borderId="29" xfId="0" applyFont="1" applyFill="1" applyBorder="1" applyAlignment="1" applyProtection="1">
      <alignment horizontal="center" vertical="center" wrapText="1"/>
    </xf>
    <xf numFmtId="0" fontId="0" fillId="2" borderId="30" xfId="0" applyFill="1" applyBorder="1" applyAlignment="1" applyProtection="1">
      <alignment horizontal="center" vertical="center" wrapText="1"/>
    </xf>
    <xf numFmtId="0" fontId="0" fillId="2" borderId="31" xfId="0" applyFill="1" applyBorder="1" applyAlignment="1" applyProtection="1">
      <alignment horizontal="center" vertical="center" wrapText="1"/>
    </xf>
    <xf numFmtId="0" fontId="0" fillId="2" borderId="33" xfId="0" applyFill="1" applyBorder="1" applyAlignment="1" applyProtection="1">
      <alignment horizontal="center" vertical="center" wrapText="1"/>
    </xf>
    <xf numFmtId="0" fontId="0" fillId="2" borderId="34" xfId="0" applyFill="1" applyBorder="1" applyAlignment="1" applyProtection="1">
      <alignment horizontal="center" vertical="center" wrapText="1"/>
    </xf>
    <xf numFmtId="164" fontId="5" fillId="0" borderId="22" xfId="0" applyNumberFormat="1" applyFont="1" applyFill="1" applyBorder="1" applyAlignment="1" applyProtection="1">
      <alignment horizontal="center" vertical="center"/>
    </xf>
    <xf numFmtId="164" fontId="5" fillId="0" borderId="20" xfId="0" applyNumberFormat="1" applyFont="1" applyFill="1" applyBorder="1" applyAlignment="1" applyProtection="1">
      <alignment horizontal="center" vertical="center"/>
    </xf>
    <xf numFmtId="0" fontId="3" fillId="3" borderId="35" xfId="0" applyNumberFormat="1" applyFont="1" applyFill="1" applyBorder="1" applyAlignment="1" applyProtection="1">
      <alignment horizontal="center" vertical="center" wrapText="1"/>
    </xf>
    <xf numFmtId="0" fontId="1" fillId="3" borderId="36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Alignment="1" applyProtection="1">
      <alignment vertical="center"/>
    </xf>
    <xf numFmtId="49" fontId="0" fillId="0" borderId="0" xfId="0" applyNumberFormat="1" applyFill="1" applyAlignment="1" applyProtection="1">
      <alignment horizontal="right" vertical="top" wrapText="1"/>
    </xf>
    <xf numFmtId="0" fontId="0" fillId="0" borderId="0" xfId="0" applyNumberFormat="1" applyFill="1" applyAlignment="1" applyProtection="1">
      <alignment vertical="top" wrapText="1"/>
    </xf>
    <xf numFmtId="0" fontId="1" fillId="0" borderId="32" xfId="0" applyNumberFormat="1" applyFont="1" applyBorder="1" applyAlignment="1" applyProtection="1">
      <alignment horizontal="left" vertical="center" wrapText="1" indent="5"/>
    </xf>
    <xf numFmtId="0" fontId="1" fillId="0" borderId="0" xfId="0" applyNumberFormat="1" applyFont="1" applyBorder="1" applyAlignment="1" applyProtection="1">
      <alignment horizontal="left" vertical="center" wrapText="1" indent="5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ont="1" applyFill="1" applyAlignment="1" applyProtection="1">
      <alignment vertical="top" wrapText="1"/>
    </xf>
    <xf numFmtId="0" fontId="0" fillId="0" borderId="27" xfId="0" applyNumberFormat="1" applyBorder="1" applyProtection="1"/>
    <xf numFmtId="164" fontId="0" fillId="0" borderId="27" xfId="0" applyNumberFormat="1" applyBorder="1" applyProtection="1"/>
    <xf numFmtId="3" fontId="0" fillId="0" borderId="11" xfId="0" applyNumberFormat="1" applyFill="1" applyBorder="1" applyAlignment="1" applyProtection="1">
      <alignment horizontal="center" vertical="center" wrapText="1"/>
    </xf>
    <xf numFmtId="49" fontId="0" fillId="0" borderId="10" xfId="0" applyNumberFormat="1" applyFill="1" applyBorder="1" applyAlignment="1" applyProtection="1">
      <alignment horizontal="left" vertical="center" wrapText="1"/>
    </xf>
    <xf numFmtId="3" fontId="2" fillId="0" borderId="2" xfId="0" applyNumberFormat="1" applyFont="1" applyFill="1" applyBorder="1" applyAlignment="1" applyProtection="1">
      <alignment horizontal="center" vertical="center" wrapText="1"/>
    </xf>
    <xf numFmtId="0" fontId="12" fillId="0" borderId="9" xfId="1" applyFont="1" applyFill="1" applyBorder="1" applyAlignment="1" applyProtection="1">
      <alignment horizontal="center" vertical="center"/>
    </xf>
    <xf numFmtId="0" fontId="0" fillId="0" borderId="2" xfId="1" applyFont="1" applyFill="1" applyBorder="1" applyAlignment="1" applyProtection="1">
      <alignment horizontal="left" vertical="center" wrapText="1"/>
    </xf>
    <xf numFmtId="0" fontId="0" fillId="0" borderId="10" xfId="0" applyFill="1" applyBorder="1" applyAlignment="1" applyProtection="1">
      <alignment horizontal="center" vertical="center" wrapText="1"/>
    </xf>
    <xf numFmtId="0" fontId="0" fillId="0" borderId="16" xfId="0" applyFill="1" applyBorder="1" applyAlignment="1" applyProtection="1">
      <alignment horizontal="center" vertical="center" wrapText="1"/>
    </xf>
    <xf numFmtId="0" fontId="0" fillId="0" borderId="27" xfId="0" applyBorder="1" applyProtection="1"/>
    <xf numFmtId="3" fontId="0" fillId="0" borderId="6" xfId="0" applyNumberFormat="1" applyFill="1" applyBorder="1" applyAlignment="1" applyProtection="1">
      <alignment horizontal="center" vertical="center" wrapText="1"/>
    </xf>
    <xf numFmtId="49" fontId="0" fillId="0" borderId="2" xfId="0" applyNumberFormat="1" applyFill="1" applyBorder="1" applyAlignment="1" applyProtection="1">
      <alignment horizontal="left" vertical="center" wrapText="1"/>
    </xf>
    <xf numFmtId="3" fontId="0" fillId="0" borderId="2" xfId="0" applyNumberFormat="1" applyFill="1" applyBorder="1" applyAlignment="1" applyProtection="1">
      <alignment horizontal="center" vertical="center" wrapText="1"/>
    </xf>
    <xf numFmtId="0" fontId="9" fillId="0" borderId="2" xfId="1" applyFont="1" applyFill="1" applyBorder="1" applyAlignment="1" applyProtection="1">
      <alignment horizontal="center" vertical="center"/>
    </xf>
    <xf numFmtId="0" fontId="4" fillId="0" borderId="2" xfId="1" applyFont="1" applyFill="1" applyBorder="1" applyAlignment="1" applyProtection="1">
      <alignment horizontal="left" vertical="center" wrapText="1"/>
    </xf>
    <xf numFmtId="0" fontId="0" fillId="0" borderId="18" xfId="0" applyFill="1" applyBorder="1" applyAlignment="1" applyProtection="1">
      <alignment horizontal="center" vertical="center" wrapText="1"/>
    </xf>
    <xf numFmtId="0" fontId="0" fillId="0" borderId="17" xfId="0" applyFill="1" applyBorder="1" applyAlignment="1" applyProtection="1">
      <alignment horizontal="center" vertical="center" wrapText="1"/>
    </xf>
    <xf numFmtId="3" fontId="0" fillId="0" borderId="8" xfId="0" applyNumberFormat="1" applyFill="1" applyBorder="1" applyAlignment="1" applyProtection="1">
      <alignment horizontal="center" vertical="center" wrapText="1"/>
    </xf>
    <xf numFmtId="0" fontId="9" fillId="0" borderId="8" xfId="1" applyFont="1" applyFill="1" applyBorder="1" applyAlignment="1" applyProtection="1">
      <alignment horizontal="center" vertical="center"/>
    </xf>
    <xf numFmtId="0" fontId="4" fillId="0" borderId="8" xfId="1" applyFont="1" applyFill="1" applyBorder="1" applyAlignment="1" applyProtection="1">
      <alignment horizontal="left" vertical="center" wrapText="1"/>
    </xf>
    <xf numFmtId="3" fontId="0" fillId="0" borderId="23" xfId="0" applyNumberFormat="1" applyFill="1" applyBorder="1" applyAlignment="1" applyProtection="1">
      <alignment horizontal="center" vertical="center" wrapText="1"/>
    </xf>
    <xf numFmtId="49" fontId="0" fillId="0" borderId="7" xfId="0" applyNumberFormat="1" applyFill="1" applyBorder="1" applyAlignment="1" applyProtection="1">
      <alignment horizontal="left" vertical="center" wrapText="1"/>
    </xf>
    <xf numFmtId="3" fontId="0" fillId="0" borderId="7" xfId="0" applyNumberFormat="1" applyFill="1" applyBorder="1" applyAlignment="1" applyProtection="1">
      <alignment horizontal="center" vertical="center" wrapText="1"/>
    </xf>
    <xf numFmtId="0" fontId="9" fillId="0" borderId="7" xfId="1" applyFont="1" applyFill="1" applyBorder="1" applyAlignment="1" applyProtection="1">
      <alignment horizontal="center" vertical="center" wrapText="1"/>
    </xf>
    <xf numFmtId="0" fontId="4" fillId="0" borderId="7" xfId="1" applyFont="1" applyFill="1" applyBorder="1" applyAlignment="1" applyProtection="1">
      <alignment horizontal="left" vertical="center" wrapText="1"/>
    </xf>
    <xf numFmtId="0" fontId="0" fillId="0" borderId="20" xfId="0" applyFill="1" applyBorder="1" applyAlignment="1" applyProtection="1">
      <alignment horizontal="center" vertical="center" wrapText="1"/>
    </xf>
    <xf numFmtId="0" fontId="0" fillId="0" borderId="21" xfId="0" applyFill="1" applyBorder="1" applyAlignment="1" applyProtection="1">
      <alignment horizontal="center" vertical="center" wrapText="1"/>
    </xf>
    <xf numFmtId="49" fontId="0" fillId="0" borderId="8" xfId="0" applyNumberFormat="1" applyFill="1" applyBorder="1" applyAlignment="1" applyProtection="1">
      <alignment horizontal="left" vertical="center" wrapText="1"/>
    </xf>
    <xf numFmtId="3" fontId="0" fillId="0" borderId="9" xfId="0" applyNumberFormat="1" applyFill="1" applyBorder="1" applyAlignment="1" applyProtection="1">
      <alignment horizontal="center" vertical="center" wrapText="1"/>
    </xf>
    <xf numFmtId="0" fontId="9" fillId="0" borderId="9" xfId="1" applyFont="1" applyFill="1" applyBorder="1" applyAlignment="1" applyProtection="1">
      <alignment horizontal="center" vertical="center"/>
    </xf>
    <xf numFmtId="0" fontId="4" fillId="0" borderId="9" xfId="1" applyFont="1" applyFill="1" applyBorder="1" applyAlignment="1" applyProtection="1">
      <alignment horizontal="left" vertical="center" wrapText="1"/>
    </xf>
    <xf numFmtId="3" fontId="0" fillId="0" borderId="19" xfId="0" applyNumberFormat="1" applyFill="1" applyBorder="1" applyAlignment="1" applyProtection="1">
      <alignment horizontal="center" vertical="center" wrapText="1"/>
    </xf>
    <xf numFmtId="49" fontId="0" fillId="0" borderId="8" xfId="0" applyNumberFormat="1" applyFill="1" applyBorder="1" applyAlignment="1" applyProtection="1">
      <alignment horizontal="center" vertical="center" wrapText="1"/>
    </xf>
    <xf numFmtId="49" fontId="0" fillId="0" borderId="8" xfId="0" applyNumberFormat="1" applyFont="1" applyFill="1" applyBorder="1" applyAlignment="1" applyProtection="1">
      <alignment vertical="center" wrapText="1"/>
    </xf>
    <xf numFmtId="49" fontId="0" fillId="0" borderId="7" xfId="0" applyNumberFormat="1" applyFill="1" applyBorder="1" applyAlignment="1" applyProtection="1">
      <alignment horizontal="center" vertical="center" wrapText="1"/>
    </xf>
    <xf numFmtId="49" fontId="0" fillId="0" borderId="7" xfId="0" applyNumberFormat="1" applyFont="1" applyFill="1" applyBorder="1" applyAlignment="1" applyProtection="1">
      <alignment vertical="center" wrapText="1"/>
    </xf>
    <xf numFmtId="0" fontId="9" fillId="0" borderId="9" xfId="1" applyFont="1" applyFill="1" applyBorder="1" applyAlignment="1" applyProtection="1">
      <alignment horizontal="center" vertical="center" wrapText="1"/>
    </xf>
    <xf numFmtId="0" fontId="4" fillId="0" borderId="9" xfId="2" applyNumberFormat="1" applyFont="1" applyFill="1" applyBorder="1" applyAlignment="1" applyProtection="1">
      <alignment horizontal="left" vertical="center" wrapText="1"/>
    </xf>
    <xf numFmtId="0" fontId="9" fillId="0" borderId="2" xfId="1" applyFont="1" applyFill="1" applyBorder="1" applyAlignment="1" applyProtection="1">
      <alignment horizontal="center" vertical="center" wrapText="1"/>
    </xf>
    <xf numFmtId="0" fontId="4" fillId="0" borderId="2" xfId="2" applyNumberFormat="1" applyFont="1" applyFill="1" applyBorder="1" applyAlignment="1" applyProtection="1">
      <alignment horizontal="left" vertical="center" wrapText="1"/>
    </xf>
    <xf numFmtId="3" fontId="0" fillId="0" borderId="22" xfId="0" applyNumberFormat="1" applyFill="1" applyBorder="1" applyAlignment="1" applyProtection="1">
      <alignment horizontal="center" vertical="center" wrapText="1"/>
    </xf>
    <xf numFmtId="49" fontId="0" fillId="0" borderId="24" xfId="0" applyNumberFormat="1" applyFill="1" applyBorder="1" applyAlignment="1" applyProtection="1">
      <alignment horizontal="left" vertical="center" wrapText="1"/>
    </xf>
    <xf numFmtId="3" fontId="0" fillId="0" borderId="20" xfId="0" applyNumberFormat="1" applyFill="1" applyBorder="1" applyAlignment="1" applyProtection="1">
      <alignment horizontal="center" vertical="center" wrapText="1"/>
    </xf>
    <xf numFmtId="0" fontId="9" fillId="0" borderId="20" xfId="1" applyFont="1" applyFill="1" applyBorder="1" applyAlignment="1" applyProtection="1">
      <alignment horizontal="center" vertical="center"/>
    </xf>
    <xf numFmtId="0" fontId="4" fillId="0" borderId="20" xfId="1" applyFont="1" applyFill="1" applyBorder="1" applyAlignment="1" applyProtection="1">
      <alignment horizontal="left" vertical="center" wrapText="1"/>
    </xf>
    <xf numFmtId="49" fontId="0" fillId="0" borderId="9" xfId="0" applyNumberFormat="1" applyFill="1" applyBorder="1" applyAlignment="1" applyProtection="1">
      <alignment horizontal="left" vertical="center" wrapText="1"/>
    </xf>
    <xf numFmtId="0" fontId="9" fillId="0" borderId="7" xfId="1" applyFont="1" applyFill="1" applyBorder="1" applyAlignment="1" applyProtection="1">
      <alignment horizontal="center" vertical="center"/>
    </xf>
    <xf numFmtId="0" fontId="0" fillId="0" borderId="0" xfId="0" applyAlignment="1" applyProtection="1"/>
    <xf numFmtId="0" fontId="0" fillId="0" borderId="0" xfId="0" applyFont="1" applyAlignment="1" applyProtection="1"/>
    <xf numFmtId="0" fontId="0" fillId="0" borderId="25" xfId="0" applyBorder="1" applyAlignment="1" applyProtection="1"/>
    <xf numFmtId="0" fontId="0" fillId="0" borderId="0" xfId="0" applyFill="1" applyProtection="1"/>
    <xf numFmtId="0" fontId="0" fillId="3" borderId="36" xfId="0" applyNumberFormat="1" applyFill="1" applyBorder="1" applyAlignment="1" applyProtection="1">
      <alignment vertical="center" wrapText="1"/>
    </xf>
    <xf numFmtId="0" fontId="0" fillId="3" borderId="37" xfId="0" applyNumberFormat="1" applyFill="1" applyBorder="1" applyAlignment="1" applyProtection="1">
      <alignment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0" fillId="0" borderId="20" xfId="0" applyBorder="1" applyAlignment="1" applyProtection="1"/>
    <xf numFmtId="0" fontId="0" fillId="0" borderId="21" xfId="0" applyBorder="1" applyAlignment="1" applyProtection="1"/>
    <xf numFmtId="0" fontId="3" fillId="0" borderId="0" xfId="0" applyFont="1" applyFill="1" applyBorder="1" applyAlignment="1" applyProtection="1">
      <alignment vertical="center"/>
    </xf>
    <xf numFmtId="0" fontId="0" fillId="0" borderId="0" xfId="0" applyFont="1" applyProtection="1"/>
    <xf numFmtId="0" fontId="0" fillId="0" borderId="10" xfId="0" applyFont="1" applyFill="1" applyBorder="1" applyAlignment="1" applyProtection="1">
      <alignment horizontal="center" vertical="center" wrapText="1"/>
    </xf>
    <xf numFmtId="0" fontId="11" fillId="0" borderId="18" xfId="0" applyFont="1" applyFill="1" applyBorder="1" applyAlignment="1" applyProtection="1">
      <alignment horizontal="center" vertical="center" wrapText="1"/>
    </xf>
    <xf numFmtId="0" fontId="11" fillId="0" borderId="20" xfId="0" applyFont="1" applyFill="1" applyBorder="1" applyAlignment="1" applyProtection="1">
      <alignment horizontal="center" vertical="center" wrapText="1"/>
    </xf>
  </cellXfs>
  <cellStyles count="4">
    <cellStyle name="Normální" xfId="0" builtinId="0"/>
    <cellStyle name="Normální 2" xfId="2"/>
    <cellStyle name="normální 3" xfId="1"/>
    <cellStyle name="Normální 3 2" xfId="3"/>
  </cellStyles>
  <dxfs count="53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0" formatCode="@"/>
      <fill>
        <patternFill>
          <bgColor rgb="FFFFD1D1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0" formatCode="@"/>
      <fill>
        <patternFill>
          <bgColor rgb="FFFFD1D1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0" formatCode="@"/>
      <fill>
        <patternFill>
          <bgColor rgb="FFFFD1D1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0" formatCode="@"/>
      <fill>
        <patternFill>
          <bgColor rgb="FFFFD1D1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C9F1FF"/>
      <color rgb="FFCCFCC8"/>
      <color rgb="FFFFFFB7"/>
      <color rgb="FFFFD1D1"/>
      <color rgb="FFFFFFD1"/>
      <color rgb="FFFFC1C1"/>
      <color rgb="FFB2E5FC"/>
      <color rgb="FF91CAFD"/>
      <color rgb="FF53D2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20"/>
  <sheetViews>
    <sheetView showGridLines="0" showZeros="0" tabSelected="1" zoomScaleNormal="100" workbookViewId="0">
      <selection activeCell="I137" sqref="I137"/>
    </sheetView>
  </sheetViews>
  <sheetFormatPr defaultRowHeight="15" x14ac:dyDescent="0.25"/>
  <cols>
    <col min="1" max="1" width="1.42578125" style="1" customWidth="1"/>
    <col min="2" max="2" width="5.7109375" style="1" customWidth="1"/>
    <col min="3" max="3" width="37.85546875" style="2" customWidth="1"/>
    <col min="4" max="4" width="11.42578125" style="59" customWidth="1"/>
    <col min="5" max="5" width="10.5703125" style="60" customWidth="1"/>
    <col min="6" max="6" width="75" style="61" customWidth="1"/>
    <col min="7" max="7" width="21.85546875" style="2" hidden="1" customWidth="1"/>
    <col min="8" max="8" width="20.85546875" style="1" customWidth="1"/>
    <col min="9" max="9" width="25" style="1" customWidth="1"/>
    <col min="10" max="10" width="21" style="1" customWidth="1"/>
    <col min="11" max="11" width="16.85546875" style="1" customWidth="1"/>
    <col min="12" max="12" width="14.7109375" style="2" customWidth="1"/>
    <col min="13" max="13" width="18.5703125" style="1" customWidth="1"/>
    <col min="14" max="14" width="22.140625" style="2" customWidth="1"/>
    <col min="15" max="16384" width="9.140625" style="1"/>
  </cols>
  <sheetData>
    <row r="1" spans="1:14" ht="18" customHeight="1" x14ac:dyDescent="0.25">
      <c r="B1" s="43" t="s">
        <v>96</v>
      </c>
      <c r="C1" s="43"/>
      <c r="D1" s="43"/>
      <c r="E1" s="43"/>
      <c r="F1" s="43"/>
      <c r="I1" s="54"/>
      <c r="J1" s="54"/>
      <c r="K1" s="55" t="s">
        <v>110</v>
      </c>
      <c r="L1" s="55"/>
      <c r="M1" s="55"/>
      <c r="N1" s="55"/>
    </row>
    <row r="2" spans="1:14" ht="18.75" customHeight="1" x14ac:dyDescent="0.25">
      <c r="C2" s="56"/>
      <c r="D2" s="10"/>
      <c r="E2" s="11"/>
      <c r="F2" s="34"/>
      <c r="I2" s="54"/>
      <c r="J2" s="54"/>
      <c r="L2" s="1"/>
    </row>
    <row r="3" spans="1:14" ht="19.899999999999999" customHeight="1" x14ac:dyDescent="0.25">
      <c r="B3" s="44" t="s">
        <v>206</v>
      </c>
      <c r="C3" s="45"/>
      <c r="D3" s="46" t="s">
        <v>9</v>
      </c>
      <c r="E3" s="47"/>
      <c r="F3" s="57" t="s">
        <v>207</v>
      </c>
      <c r="G3" s="58"/>
      <c r="H3" s="58"/>
      <c r="I3" s="58"/>
      <c r="J3" s="54"/>
      <c r="L3" s="54"/>
      <c r="M3" s="54"/>
      <c r="N3" s="54"/>
    </row>
    <row r="4" spans="1:14" ht="19.899999999999999" customHeight="1" thickBot="1" x14ac:dyDescent="0.3">
      <c r="B4" s="44"/>
      <c r="C4" s="45"/>
      <c r="D4" s="48"/>
      <c r="E4" s="49"/>
      <c r="F4" s="57"/>
      <c r="G4" s="58"/>
      <c r="H4" s="58"/>
      <c r="I4" s="58"/>
      <c r="J4" s="54"/>
      <c r="L4" s="54"/>
      <c r="M4" s="54"/>
      <c r="N4" s="54"/>
    </row>
    <row r="5" spans="1:14" ht="34.15" customHeight="1" thickBot="1" x14ac:dyDescent="0.3">
      <c r="G5" s="3"/>
      <c r="I5" s="17" t="s">
        <v>9</v>
      </c>
    </row>
    <row r="6" spans="1:14" s="12" customFormat="1" ht="86.25" customHeight="1" thickTop="1" thickBot="1" x14ac:dyDescent="0.3">
      <c r="A6" s="62"/>
      <c r="B6" s="40" t="s">
        <v>1</v>
      </c>
      <c r="C6" s="18" t="s">
        <v>111</v>
      </c>
      <c r="D6" s="18" t="s">
        <v>0</v>
      </c>
      <c r="E6" s="19" t="s">
        <v>112</v>
      </c>
      <c r="F6" s="18" t="s">
        <v>113</v>
      </c>
      <c r="G6" s="18" t="s">
        <v>117</v>
      </c>
      <c r="H6" s="18" t="s">
        <v>5</v>
      </c>
      <c r="I6" s="9" t="s">
        <v>6</v>
      </c>
      <c r="J6" s="33" t="s">
        <v>7</v>
      </c>
      <c r="K6" s="22" t="s">
        <v>8</v>
      </c>
      <c r="L6" s="18" t="s">
        <v>114</v>
      </c>
      <c r="M6" s="33" t="s">
        <v>115</v>
      </c>
      <c r="N6" s="42" t="s">
        <v>116</v>
      </c>
    </row>
    <row r="7" spans="1:14" ht="60.75" customHeight="1" thickTop="1" x14ac:dyDescent="0.25">
      <c r="A7" s="63"/>
      <c r="B7" s="64">
        <v>1</v>
      </c>
      <c r="C7" s="65" t="s">
        <v>11</v>
      </c>
      <c r="D7" s="66">
        <v>3</v>
      </c>
      <c r="E7" s="67" t="s">
        <v>12</v>
      </c>
      <c r="F7" s="68" t="s">
        <v>125</v>
      </c>
      <c r="G7" s="20">
        <f>D7*H7</f>
        <v>72</v>
      </c>
      <c r="H7" s="20">
        <v>24</v>
      </c>
      <c r="I7" s="21"/>
      <c r="J7" s="15">
        <f>D7*I7</f>
        <v>0</v>
      </c>
      <c r="K7" s="23" t="str">
        <f t="shared" ref="K7:K70" si="0">IF(ISNUMBER(I7), IF(I7&gt;H7,"NEVYHOVUJE","VYHOVUJE")," ")</f>
        <v xml:space="preserve"> </v>
      </c>
      <c r="L7" s="121" t="s">
        <v>205</v>
      </c>
      <c r="M7" s="69" t="s">
        <v>118</v>
      </c>
      <c r="N7" s="70" t="s">
        <v>119</v>
      </c>
    </row>
    <row r="8" spans="1:14" ht="45.75" customHeight="1" x14ac:dyDescent="0.25">
      <c r="A8" s="71"/>
      <c r="B8" s="72">
        <v>2</v>
      </c>
      <c r="C8" s="73" t="s">
        <v>13</v>
      </c>
      <c r="D8" s="74">
        <v>3</v>
      </c>
      <c r="E8" s="75" t="s">
        <v>12</v>
      </c>
      <c r="F8" s="76" t="s">
        <v>126</v>
      </c>
      <c r="G8" s="4">
        <f>D8*H8</f>
        <v>126</v>
      </c>
      <c r="H8" s="4">
        <v>42</v>
      </c>
      <c r="I8" s="14"/>
      <c r="J8" s="16">
        <f>D8*I8</f>
        <v>0</v>
      </c>
      <c r="K8" s="24" t="str">
        <f t="shared" si="0"/>
        <v xml:space="preserve"> </v>
      </c>
      <c r="L8" s="122"/>
      <c r="M8" s="77"/>
      <c r="N8" s="78"/>
    </row>
    <row r="9" spans="1:14" ht="78" customHeight="1" x14ac:dyDescent="0.25">
      <c r="A9" s="71"/>
      <c r="B9" s="72">
        <v>3</v>
      </c>
      <c r="C9" s="73" t="s">
        <v>14</v>
      </c>
      <c r="D9" s="74">
        <v>3</v>
      </c>
      <c r="E9" s="75" t="s">
        <v>12</v>
      </c>
      <c r="F9" s="76" t="s">
        <v>129</v>
      </c>
      <c r="G9" s="4">
        <f>D9*H9</f>
        <v>90</v>
      </c>
      <c r="H9" s="4">
        <v>30</v>
      </c>
      <c r="I9" s="13"/>
      <c r="J9" s="16">
        <f>D9*I9</f>
        <v>0</v>
      </c>
      <c r="K9" s="24" t="str">
        <f t="shared" si="0"/>
        <v xml:space="preserve"> </v>
      </c>
      <c r="L9" s="122"/>
      <c r="M9" s="77"/>
      <c r="N9" s="78"/>
    </row>
    <row r="10" spans="1:14" ht="30" customHeight="1" x14ac:dyDescent="0.25">
      <c r="A10" s="71"/>
      <c r="B10" s="72">
        <v>4</v>
      </c>
      <c r="C10" s="73" t="s">
        <v>15</v>
      </c>
      <c r="D10" s="79">
        <v>3</v>
      </c>
      <c r="E10" s="80" t="s">
        <v>12</v>
      </c>
      <c r="F10" s="81" t="s">
        <v>97</v>
      </c>
      <c r="G10" s="4">
        <f>D10*H10</f>
        <v>60</v>
      </c>
      <c r="H10" s="4">
        <v>20</v>
      </c>
      <c r="I10" s="14"/>
      <c r="J10" s="16">
        <f>D10*I10</f>
        <v>0</v>
      </c>
      <c r="K10" s="24" t="str">
        <f t="shared" si="0"/>
        <v xml:space="preserve"> </v>
      </c>
      <c r="L10" s="122"/>
      <c r="M10" s="77"/>
      <c r="N10" s="78"/>
    </row>
    <row r="11" spans="1:14" ht="30" customHeight="1" x14ac:dyDescent="0.25">
      <c r="A11" s="71"/>
      <c r="B11" s="72">
        <v>5</v>
      </c>
      <c r="C11" s="73" t="s">
        <v>15</v>
      </c>
      <c r="D11" s="74">
        <v>3</v>
      </c>
      <c r="E11" s="75" t="s">
        <v>12</v>
      </c>
      <c r="F11" s="76" t="s">
        <v>98</v>
      </c>
      <c r="G11" s="4">
        <f>D11*H11</f>
        <v>60</v>
      </c>
      <c r="H11" s="4">
        <v>20</v>
      </c>
      <c r="I11" s="14"/>
      <c r="J11" s="16">
        <f>D11*I11</f>
        <v>0</v>
      </c>
      <c r="K11" s="24" t="str">
        <f t="shared" si="0"/>
        <v xml:space="preserve"> </v>
      </c>
      <c r="L11" s="122"/>
      <c r="M11" s="77"/>
      <c r="N11" s="78"/>
    </row>
    <row r="12" spans="1:14" ht="52.5" customHeight="1" x14ac:dyDescent="0.25">
      <c r="A12" s="71"/>
      <c r="B12" s="72">
        <v>6</v>
      </c>
      <c r="C12" s="73" t="s">
        <v>16</v>
      </c>
      <c r="D12" s="74">
        <v>3</v>
      </c>
      <c r="E12" s="75" t="s">
        <v>17</v>
      </c>
      <c r="F12" s="76" t="s">
        <v>127</v>
      </c>
      <c r="G12" s="4">
        <f>D12*H12</f>
        <v>54</v>
      </c>
      <c r="H12" s="4">
        <v>18</v>
      </c>
      <c r="I12" s="13"/>
      <c r="J12" s="16">
        <f>D12*I12</f>
        <v>0</v>
      </c>
      <c r="K12" s="24" t="str">
        <f t="shared" si="0"/>
        <v xml:space="preserve"> </v>
      </c>
      <c r="L12" s="122"/>
      <c r="M12" s="77"/>
      <c r="N12" s="78"/>
    </row>
    <row r="13" spans="1:14" ht="30" customHeight="1" x14ac:dyDescent="0.25">
      <c r="A13" s="71"/>
      <c r="B13" s="72">
        <v>7</v>
      </c>
      <c r="C13" s="73" t="s">
        <v>18</v>
      </c>
      <c r="D13" s="74">
        <v>2</v>
      </c>
      <c r="E13" s="75" t="s">
        <v>19</v>
      </c>
      <c r="F13" s="76" t="s">
        <v>128</v>
      </c>
      <c r="G13" s="4">
        <f>D13*H13</f>
        <v>90</v>
      </c>
      <c r="H13" s="4">
        <v>45</v>
      </c>
      <c r="I13" s="14"/>
      <c r="J13" s="16">
        <f>D13*I13</f>
        <v>0</v>
      </c>
      <c r="K13" s="24" t="str">
        <f t="shared" si="0"/>
        <v xml:space="preserve"> </v>
      </c>
      <c r="L13" s="122"/>
      <c r="M13" s="77"/>
      <c r="N13" s="78"/>
    </row>
    <row r="14" spans="1:14" ht="44.25" customHeight="1" x14ac:dyDescent="0.25">
      <c r="A14" s="71"/>
      <c r="B14" s="72">
        <v>8</v>
      </c>
      <c r="C14" s="73" t="s">
        <v>20</v>
      </c>
      <c r="D14" s="74">
        <v>4</v>
      </c>
      <c r="E14" s="75" t="s">
        <v>12</v>
      </c>
      <c r="F14" s="76" t="s">
        <v>130</v>
      </c>
      <c r="G14" s="4">
        <f>D14*H14</f>
        <v>146</v>
      </c>
      <c r="H14" s="4">
        <v>36.5</v>
      </c>
      <c r="I14" s="14"/>
      <c r="J14" s="16">
        <f>D14*I14</f>
        <v>0</v>
      </c>
      <c r="K14" s="24" t="str">
        <f t="shared" si="0"/>
        <v xml:space="preserve"> </v>
      </c>
      <c r="L14" s="122"/>
      <c r="M14" s="77"/>
      <c r="N14" s="78"/>
    </row>
    <row r="15" spans="1:14" ht="30" customHeight="1" x14ac:dyDescent="0.25">
      <c r="A15" s="71"/>
      <c r="B15" s="72">
        <v>9</v>
      </c>
      <c r="C15" s="73" t="s">
        <v>21</v>
      </c>
      <c r="D15" s="79">
        <v>10</v>
      </c>
      <c r="E15" s="80" t="s">
        <v>12</v>
      </c>
      <c r="F15" s="81" t="s">
        <v>131</v>
      </c>
      <c r="G15" s="4">
        <f>D15*H15</f>
        <v>135</v>
      </c>
      <c r="H15" s="4">
        <v>13.5</v>
      </c>
      <c r="I15" s="13"/>
      <c r="J15" s="16">
        <f>D15*I15</f>
        <v>0</v>
      </c>
      <c r="K15" s="24" t="str">
        <f t="shared" si="0"/>
        <v xml:space="preserve"> </v>
      </c>
      <c r="L15" s="122"/>
      <c r="M15" s="77"/>
      <c r="N15" s="78"/>
    </row>
    <row r="16" spans="1:14" ht="30" customHeight="1" x14ac:dyDescent="0.25">
      <c r="A16" s="71"/>
      <c r="B16" s="72">
        <v>10</v>
      </c>
      <c r="C16" s="73" t="s">
        <v>21</v>
      </c>
      <c r="D16" s="74">
        <v>5</v>
      </c>
      <c r="E16" s="75" t="s">
        <v>12</v>
      </c>
      <c r="F16" s="76" t="s">
        <v>132</v>
      </c>
      <c r="G16" s="4">
        <f>D16*H16</f>
        <v>60</v>
      </c>
      <c r="H16" s="4">
        <v>12</v>
      </c>
      <c r="I16" s="14"/>
      <c r="J16" s="16">
        <f>D16*I16</f>
        <v>0</v>
      </c>
      <c r="K16" s="24" t="str">
        <f t="shared" si="0"/>
        <v xml:space="preserve"> </v>
      </c>
      <c r="L16" s="122"/>
      <c r="M16" s="77"/>
      <c r="N16" s="78"/>
    </row>
    <row r="17" spans="1:14" ht="30" customHeight="1" x14ac:dyDescent="0.25">
      <c r="A17" s="71"/>
      <c r="B17" s="72">
        <v>11</v>
      </c>
      <c r="C17" s="73" t="s">
        <v>22</v>
      </c>
      <c r="D17" s="74">
        <v>5</v>
      </c>
      <c r="E17" s="75" t="s">
        <v>12</v>
      </c>
      <c r="F17" s="76" t="s">
        <v>23</v>
      </c>
      <c r="G17" s="4">
        <f>D17*H17</f>
        <v>60</v>
      </c>
      <c r="H17" s="4">
        <v>12</v>
      </c>
      <c r="I17" s="14"/>
      <c r="J17" s="16">
        <f>D17*I17</f>
        <v>0</v>
      </c>
      <c r="K17" s="24" t="str">
        <f t="shared" si="0"/>
        <v xml:space="preserve"> </v>
      </c>
      <c r="L17" s="122"/>
      <c r="M17" s="77"/>
      <c r="N17" s="78"/>
    </row>
    <row r="18" spans="1:14" ht="30" customHeight="1" x14ac:dyDescent="0.25">
      <c r="A18" s="71"/>
      <c r="B18" s="72">
        <v>12</v>
      </c>
      <c r="C18" s="73" t="s">
        <v>24</v>
      </c>
      <c r="D18" s="74">
        <v>5</v>
      </c>
      <c r="E18" s="75" t="s">
        <v>12</v>
      </c>
      <c r="F18" s="76" t="s">
        <v>25</v>
      </c>
      <c r="G18" s="4">
        <f>D18*H18</f>
        <v>35</v>
      </c>
      <c r="H18" s="4">
        <v>7</v>
      </c>
      <c r="I18" s="13"/>
      <c r="J18" s="16">
        <f>D18*I18</f>
        <v>0</v>
      </c>
      <c r="K18" s="24" t="str">
        <f t="shared" si="0"/>
        <v xml:space="preserve"> </v>
      </c>
      <c r="L18" s="122"/>
      <c r="M18" s="77"/>
      <c r="N18" s="78"/>
    </row>
    <row r="19" spans="1:14" ht="30" customHeight="1" x14ac:dyDescent="0.25">
      <c r="A19" s="71"/>
      <c r="B19" s="72">
        <v>13</v>
      </c>
      <c r="C19" s="73" t="s">
        <v>26</v>
      </c>
      <c r="D19" s="79">
        <v>3</v>
      </c>
      <c r="E19" s="80" t="s">
        <v>19</v>
      </c>
      <c r="F19" s="81" t="s">
        <v>133</v>
      </c>
      <c r="G19" s="4">
        <f>D19*H19</f>
        <v>30</v>
      </c>
      <c r="H19" s="4">
        <v>10</v>
      </c>
      <c r="I19" s="14"/>
      <c r="J19" s="16">
        <f>D19*I19</f>
        <v>0</v>
      </c>
      <c r="K19" s="24" t="str">
        <f t="shared" si="0"/>
        <v xml:space="preserve"> </v>
      </c>
      <c r="L19" s="122"/>
      <c r="M19" s="77"/>
      <c r="N19" s="78"/>
    </row>
    <row r="20" spans="1:14" ht="30" customHeight="1" x14ac:dyDescent="0.25">
      <c r="A20" s="71"/>
      <c r="B20" s="72">
        <v>14</v>
      </c>
      <c r="C20" s="73" t="s">
        <v>27</v>
      </c>
      <c r="D20" s="74">
        <v>5</v>
      </c>
      <c r="E20" s="75" t="s">
        <v>12</v>
      </c>
      <c r="F20" s="76" t="s">
        <v>28</v>
      </c>
      <c r="G20" s="4">
        <f>D20*H20</f>
        <v>30</v>
      </c>
      <c r="H20" s="4">
        <v>6</v>
      </c>
      <c r="I20" s="14"/>
      <c r="J20" s="16">
        <f>D20*I20</f>
        <v>0</v>
      </c>
      <c r="K20" s="24" t="str">
        <f t="shared" si="0"/>
        <v xml:space="preserve"> </v>
      </c>
      <c r="L20" s="122"/>
      <c r="M20" s="77"/>
      <c r="N20" s="78"/>
    </row>
    <row r="21" spans="1:14" ht="30" customHeight="1" x14ac:dyDescent="0.25">
      <c r="A21" s="71"/>
      <c r="B21" s="72">
        <v>15</v>
      </c>
      <c r="C21" s="73" t="s">
        <v>29</v>
      </c>
      <c r="D21" s="74">
        <v>1</v>
      </c>
      <c r="E21" s="75" t="s">
        <v>12</v>
      </c>
      <c r="F21" s="76" t="s">
        <v>30</v>
      </c>
      <c r="G21" s="4">
        <f>D21*H21</f>
        <v>89</v>
      </c>
      <c r="H21" s="4">
        <v>89</v>
      </c>
      <c r="I21" s="13"/>
      <c r="J21" s="16">
        <f>D21*I21</f>
        <v>0</v>
      </c>
      <c r="K21" s="24" t="str">
        <f t="shared" si="0"/>
        <v xml:space="preserve"> </v>
      </c>
      <c r="L21" s="122"/>
      <c r="M21" s="77"/>
      <c r="N21" s="78"/>
    </row>
    <row r="22" spans="1:14" ht="30" customHeight="1" thickBot="1" x14ac:dyDescent="0.3">
      <c r="A22" s="71"/>
      <c r="B22" s="82">
        <v>16</v>
      </c>
      <c r="C22" s="83" t="s">
        <v>31</v>
      </c>
      <c r="D22" s="84">
        <v>5</v>
      </c>
      <c r="E22" s="85" t="s">
        <v>19</v>
      </c>
      <c r="F22" s="86" t="s">
        <v>134</v>
      </c>
      <c r="G22" s="30">
        <f>D22*H22</f>
        <v>75</v>
      </c>
      <c r="H22" s="38">
        <v>15</v>
      </c>
      <c r="I22" s="26"/>
      <c r="J22" s="31">
        <f>D22*I22</f>
        <v>0</v>
      </c>
      <c r="K22" s="35" t="str">
        <f t="shared" si="0"/>
        <v xml:space="preserve"> </v>
      </c>
      <c r="L22" s="123"/>
      <c r="M22" s="87"/>
      <c r="N22" s="88"/>
    </row>
    <row r="23" spans="1:14" ht="59.25" customHeight="1" thickTop="1" x14ac:dyDescent="0.25">
      <c r="A23" s="71"/>
      <c r="B23" s="64">
        <v>17</v>
      </c>
      <c r="C23" s="89" t="s">
        <v>32</v>
      </c>
      <c r="D23" s="90">
        <v>4</v>
      </c>
      <c r="E23" s="91" t="s">
        <v>12</v>
      </c>
      <c r="F23" s="92" t="s">
        <v>99</v>
      </c>
      <c r="G23" s="20">
        <f>D23*H23</f>
        <v>2000</v>
      </c>
      <c r="H23" s="20">
        <v>500</v>
      </c>
      <c r="I23" s="21"/>
      <c r="J23" s="15">
        <f>D23*I23</f>
        <v>0</v>
      </c>
      <c r="K23" s="25" t="str">
        <f t="shared" si="0"/>
        <v xml:space="preserve"> </v>
      </c>
      <c r="L23" s="69" t="s">
        <v>205</v>
      </c>
      <c r="M23" s="69" t="s">
        <v>120</v>
      </c>
      <c r="N23" s="70" t="s">
        <v>121</v>
      </c>
    </row>
    <row r="24" spans="1:14" ht="74.25" customHeight="1" x14ac:dyDescent="0.25">
      <c r="A24" s="71"/>
      <c r="B24" s="93">
        <v>18</v>
      </c>
      <c r="C24" s="73" t="s">
        <v>33</v>
      </c>
      <c r="D24" s="79">
        <v>3</v>
      </c>
      <c r="E24" s="94" t="s">
        <v>12</v>
      </c>
      <c r="F24" s="95" t="s">
        <v>135</v>
      </c>
      <c r="G24" s="4">
        <f>D24*H24</f>
        <v>2250</v>
      </c>
      <c r="H24" s="37">
        <v>750</v>
      </c>
      <c r="I24" s="13"/>
      <c r="J24" s="16">
        <f>D24*I24</f>
        <v>0</v>
      </c>
      <c r="K24" s="24" t="str">
        <f t="shared" si="0"/>
        <v xml:space="preserve"> </v>
      </c>
      <c r="L24" s="77"/>
      <c r="M24" s="77"/>
      <c r="N24" s="78"/>
    </row>
    <row r="25" spans="1:14" ht="59.25" customHeight="1" thickBot="1" x14ac:dyDescent="0.3">
      <c r="A25" s="71"/>
      <c r="B25" s="82">
        <v>19</v>
      </c>
      <c r="C25" s="83" t="s">
        <v>34</v>
      </c>
      <c r="D25" s="84">
        <v>3</v>
      </c>
      <c r="E25" s="96" t="s">
        <v>12</v>
      </c>
      <c r="F25" s="97" t="s">
        <v>136</v>
      </c>
      <c r="G25" s="38">
        <f>D25*H25</f>
        <v>2250</v>
      </c>
      <c r="H25" s="38">
        <v>750</v>
      </c>
      <c r="I25" s="26"/>
      <c r="J25" s="27">
        <f>D25*I25</f>
        <v>0</v>
      </c>
      <c r="K25" s="28" t="str">
        <f t="shared" si="0"/>
        <v xml:space="preserve"> </v>
      </c>
      <c r="L25" s="87"/>
      <c r="M25" s="87"/>
      <c r="N25" s="88"/>
    </row>
    <row r="26" spans="1:14" ht="45" customHeight="1" thickTop="1" x14ac:dyDescent="0.25">
      <c r="A26" s="63"/>
      <c r="B26" s="64">
        <v>20</v>
      </c>
      <c r="C26" s="89" t="s">
        <v>35</v>
      </c>
      <c r="D26" s="90">
        <v>400</v>
      </c>
      <c r="E26" s="98" t="s">
        <v>36</v>
      </c>
      <c r="F26" s="99" t="s">
        <v>100</v>
      </c>
      <c r="G26" s="37">
        <f>D26*H26</f>
        <v>5000</v>
      </c>
      <c r="H26" s="20">
        <v>12.5</v>
      </c>
      <c r="I26" s="21"/>
      <c r="J26" s="36">
        <f>D26*I26</f>
        <v>0</v>
      </c>
      <c r="K26" s="25" t="str">
        <f t="shared" si="0"/>
        <v xml:space="preserve"> </v>
      </c>
      <c r="L26" s="69" t="s">
        <v>205</v>
      </c>
      <c r="M26" s="69" t="s">
        <v>122</v>
      </c>
      <c r="N26" s="70" t="s">
        <v>123</v>
      </c>
    </row>
    <row r="27" spans="1:14" ht="45" customHeight="1" x14ac:dyDescent="0.25">
      <c r="A27" s="71"/>
      <c r="B27" s="72">
        <v>21</v>
      </c>
      <c r="C27" s="73" t="s">
        <v>37</v>
      </c>
      <c r="D27" s="74">
        <v>150</v>
      </c>
      <c r="E27" s="100" t="s">
        <v>38</v>
      </c>
      <c r="F27" s="101" t="s">
        <v>101</v>
      </c>
      <c r="G27" s="4">
        <f>D27*H27</f>
        <v>2250</v>
      </c>
      <c r="H27" s="4">
        <v>15</v>
      </c>
      <c r="I27" s="14"/>
      <c r="J27" s="16">
        <f>D27*I27</f>
        <v>0</v>
      </c>
      <c r="K27" s="24" t="str">
        <f t="shared" si="0"/>
        <v xml:space="preserve"> </v>
      </c>
      <c r="L27" s="77"/>
      <c r="M27" s="77"/>
      <c r="N27" s="78"/>
    </row>
    <row r="28" spans="1:14" ht="75" customHeight="1" x14ac:dyDescent="0.25">
      <c r="A28" s="71"/>
      <c r="B28" s="93">
        <v>22</v>
      </c>
      <c r="C28" s="73" t="s">
        <v>39</v>
      </c>
      <c r="D28" s="79">
        <v>40</v>
      </c>
      <c r="E28" s="80" t="s">
        <v>12</v>
      </c>
      <c r="F28" s="81" t="s">
        <v>137</v>
      </c>
      <c r="G28" s="4">
        <f>D28*H28</f>
        <v>1400</v>
      </c>
      <c r="H28" s="37">
        <v>35</v>
      </c>
      <c r="I28" s="13"/>
      <c r="J28" s="16">
        <f>D28*I28</f>
        <v>0</v>
      </c>
      <c r="K28" s="24" t="str">
        <f t="shared" si="0"/>
        <v xml:space="preserve"> </v>
      </c>
      <c r="L28" s="77"/>
      <c r="M28" s="77"/>
      <c r="N28" s="78"/>
    </row>
    <row r="29" spans="1:14" ht="45" customHeight="1" x14ac:dyDescent="0.25">
      <c r="A29" s="71"/>
      <c r="B29" s="72">
        <v>23</v>
      </c>
      <c r="C29" s="73" t="s">
        <v>40</v>
      </c>
      <c r="D29" s="74">
        <v>2</v>
      </c>
      <c r="E29" s="75" t="s">
        <v>12</v>
      </c>
      <c r="F29" s="76" t="s">
        <v>139</v>
      </c>
      <c r="G29" s="4">
        <f>D29*H29</f>
        <v>400</v>
      </c>
      <c r="H29" s="4">
        <v>200</v>
      </c>
      <c r="I29" s="14"/>
      <c r="J29" s="16">
        <f>D29*I29</f>
        <v>0</v>
      </c>
      <c r="K29" s="24" t="str">
        <f t="shared" si="0"/>
        <v xml:space="preserve"> </v>
      </c>
      <c r="L29" s="77"/>
      <c r="M29" s="77"/>
      <c r="N29" s="78"/>
    </row>
    <row r="30" spans="1:14" ht="57" customHeight="1" x14ac:dyDescent="0.25">
      <c r="A30" s="71"/>
      <c r="B30" s="72">
        <v>24</v>
      </c>
      <c r="C30" s="73" t="s">
        <v>41</v>
      </c>
      <c r="D30" s="74">
        <v>1</v>
      </c>
      <c r="E30" s="75" t="s">
        <v>12</v>
      </c>
      <c r="F30" s="76" t="s">
        <v>140</v>
      </c>
      <c r="G30" s="4">
        <f>D30*H30</f>
        <v>162</v>
      </c>
      <c r="H30" s="4">
        <v>162</v>
      </c>
      <c r="I30" s="14"/>
      <c r="J30" s="16">
        <f>D30*I30</f>
        <v>0</v>
      </c>
      <c r="K30" s="24" t="str">
        <f t="shared" si="0"/>
        <v xml:space="preserve"> </v>
      </c>
      <c r="L30" s="77"/>
      <c r="M30" s="77"/>
      <c r="N30" s="78"/>
    </row>
    <row r="31" spans="1:14" ht="82.5" customHeight="1" x14ac:dyDescent="0.25">
      <c r="A31" s="71"/>
      <c r="B31" s="93">
        <v>25</v>
      </c>
      <c r="C31" s="73" t="s">
        <v>42</v>
      </c>
      <c r="D31" s="79">
        <v>10</v>
      </c>
      <c r="E31" s="80" t="s">
        <v>12</v>
      </c>
      <c r="F31" s="81" t="s">
        <v>141</v>
      </c>
      <c r="G31" s="4">
        <f>D31*H31</f>
        <v>850</v>
      </c>
      <c r="H31" s="37">
        <v>85</v>
      </c>
      <c r="I31" s="13"/>
      <c r="J31" s="16">
        <f>D31*I31</f>
        <v>0</v>
      </c>
      <c r="K31" s="24" t="str">
        <f t="shared" si="0"/>
        <v xml:space="preserve"> </v>
      </c>
      <c r="L31" s="77"/>
      <c r="M31" s="77"/>
      <c r="N31" s="78"/>
    </row>
    <row r="32" spans="1:14" ht="45" customHeight="1" x14ac:dyDescent="0.25">
      <c r="A32" s="71"/>
      <c r="B32" s="72">
        <v>26</v>
      </c>
      <c r="C32" s="73" t="s">
        <v>42</v>
      </c>
      <c r="D32" s="74">
        <v>10</v>
      </c>
      <c r="E32" s="75" t="s">
        <v>12</v>
      </c>
      <c r="F32" s="76" t="s">
        <v>142</v>
      </c>
      <c r="G32" s="4">
        <f>D32*H32</f>
        <v>480</v>
      </c>
      <c r="H32" s="4">
        <v>48</v>
      </c>
      <c r="I32" s="14"/>
      <c r="J32" s="16">
        <f>D32*I32</f>
        <v>0</v>
      </c>
      <c r="K32" s="24" t="str">
        <f t="shared" si="0"/>
        <v xml:space="preserve"> </v>
      </c>
      <c r="L32" s="77"/>
      <c r="M32" s="77"/>
      <c r="N32" s="78"/>
    </row>
    <row r="33" spans="1:14" ht="45" customHeight="1" x14ac:dyDescent="0.25">
      <c r="A33" s="71"/>
      <c r="B33" s="72">
        <v>27</v>
      </c>
      <c r="C33" s="73" t="s">
        <v>43</v>
      </c>
      <c r="D33" s="74">
        <v>10</v>
      </c>
      <c r="E33" s="75" t="s">
        <v>12</v>
      </c>
      <c r="F33" s="76" t="s">
        <v>143</v>
      </c>
      <c r="G33" s="4">
        <f>D33*H33</f>
        <v>250</v>
      </c>
      <c r="H33" s="4">
        <v>25</v>
      </c>
      <c r="I33" s="14"/>
      <c r="J33" s="16">
        <f>D33*I33</f>
        <v>0</v>
      </c>
      <c r="K33" s="24" t="str">
        <f t="shared" si="0"/>
        <v xml:space="preserve"> </v>
      </c>
      <c r="L33" s="77"/>
      <c r="M33" s="77"/>
      <c r="N33" s="78"/>
    </row>
    <row r="34" spans="1:14" ht="62.25" customHeight="1" x14ac:dyDescent="0.25">
      <c r="A34" s="71"/>
      <c r="B34" s="72">
        <v>28</v>
      </c>
      <c r="C34" s="73" t="s">
        <v>11</v>
      </c>
      <c r="D34" s="74">
        <v>6</v>
      </c>
      <c r="E34" s="75" t="s">
        <v>12</v>
      </c>
      <c r="F34" s="76" t="s">
        <v>144</v>
      </c>
      <c r="G34" s="4">
        <f>D34*H34</f>
        <v>144</v>
      </c>
      <c r="H34" s="4">
        <v>24</v>
      </c>
      <c r="I34" s="14"/>
      <c r="J34" s="16">
        <f>D34*I34</f>
        <v>0</v>
      </c>
      <c r="K34" s="24" t="str">
        <f t="shared" si="0"/>
        <v xml:space="preserve"> </v>
      </c>
      <c r="L34" s="77"/>
      <c r="M34" s="77"/>
      <c r="N34" s="78"/>
    </row>
    <row r="35" spans="1:14" ht="48" customHeight="1" x14ac:dyDescent="0.25">
      <c r="A35" s="71"/>
      <c r="B35" s="72">
        <v>29</v>
      </c>
      <c r="C35" s="73" t="s">
        <v>13</v>
      </c>
      <c r="D35" s="74">
        <v>10</v>
      </c>
      <c r="E35" s="75" t="s">
        <v>12</v>
      </c>
      <c r="F35" s="76" t="s">
        <v>126</v>
      </c>
      <c r="G35" s="4">
        <f>D35*H35</f>
        <v>420</v>
      </c>
      <c r="H35" s="4">
        <v>42</v>
      </c>
      <c r="I35" s="14"/>
      <c r="J35" s="16">
        <f>D35*I35</f>
        <v>0</v>
      </c>
      <c r="K35" s="24" t="str">
        <f t="shared" si="0"/>
        <v xml:space="preserve"> </v>
      </c>
      <c r="L35" s="77"/>
      <c r="M35" s="77"/>
      <c r="N35" s="78"/>
    </row>
    <row r="36" spans="1:14" ht="63" customHeight="1" x14ac:dyDescent="0.25">
      <c r="A36" s="71"/>
      <c r="B36" s="93">
        <v>30</v>
      </c>
      <c r="C36" s="73" t="s">
        <v>14</v>
      </c>
      <c r="D36" s="79">
        <v>10</v>
      </c>
      <c r="E36" s="80" t="s">
        <v>12</v>
      </c>
      <c r="F36" s="81" t="s">
        <v>145</v>
      </c>
      <c r="G36" s="4">
        <f>D36*H36</f>
        <v>300</v>
      </c>
      <c r="H36" s="37">
        <v>30</v>
      </c>
      <c r="I36" s="13"/>
      <c r="J36" s="16">
        <f>D36*I36</f>
        <v>0</v>
      </c>
      <c r="K36" s="24" t="str">
        <f t="shared" si="0"/>
        <v xml:space="preserve"> </v>
      </c>
      <c r="L36" s="77"/>
      <c r="M36" s="77"/>
      <c r="N36" s="78"/>
    </row>
    <row r="37" spans="1:14" ht="48.75" customHeight="1" x14ac:dyDescent="0.25">
      <c r="A37" s="71"/>
      <c r="B37" s="72">
        <v>31</v>
      </c>
      <c r="C37" s="73" t="s">
        <v>44</v>
      </c>
      <c r="D37" s="74">
        <v>30</v>
      </c>
      <c r="E37" s="75" t="s">
        <v>12</v>
      </c>
      <c r="F37" s="76" t="s">
        <v>146</v>
      </c>
      <c r="G37" s="4">
        <f>D37*H37</f>
        <v>480</v>
      </c>
      <c r="H37" s="4">
        <v>16</v>
      </c>
      <c r="I37" s="14"/>
      <c r="J37" s="16">
        <f>D37*I37</f>
        <v>0</v>
      </c>
      <c r="K37" s="24" t="str">
        <f t="shared" si="0"/>
        <v xml:space="preserve"> </v>
      </c>
      <c r="L37" s="77"/>
      <c r="M37" s="77"/>
      <c r="N37" s="78"/>
    </row>
    <row r="38" spans="1:14" ht="46.5" customHeight="1" x14ac:dyDescent="0.25">
      <c r="A38" s="71"/>
      <c r="B38" s="72">
        <v>32</v>
      </c>
      <c r="C38" s="73" t="s">
        <v>44</v>
      </c>
      <c r="D38" s="74">
        <v>20</v>
      </c>
      <c r="E38" s="75" t="s">
        <v>12</v>
      </c>
      <c r="F38" s="76" t="s">
        <v>147</v>
      </c>
      <c r="G38" s="4">
        <f>D38*H38</f>
        <v>1120</v>
      </c>
      <c r="H38" s="4">
        <v>56</v>
      </c>
      <c r="I38" s="14"/>
      <c r="J38" s="16">
        <f>D38*I38</f>
        <v>0</v>
      </c>
      <c r="K38" s="24" t="str">
        <f t="shared" si="0"/>
        <v xml:space="preserve"> </v>
      </c>
      <c r="L38" s="77"/>
      <c r="M38" s="77"/>
      <c r="N38" s="78"/>
    </row>
    <row r="39" spans="1:14" ht="34.5" customHeight="1" x14ac:dyDescent="0.25">
      <c r="A39" s="71"/>
      <c r="B39" s="93">
        <v>33</v>
      </c>
      <c r="C39" s="73" t="s">
        <v>45</v>
      </c>
      <c r="D39" s="79">
        <v>4</v>
      </c>
      <c r="E39" s="80" t="s">
        <v>12</v>
      </c>
      <c r="F39" s="81" t="s">
        <v>148</v>
      </c>
      <c r="G39" s="4">
        <f>D39*H39</f>
        <v>124</v>
      </c>
      <c r="H39" s="37">
        <v>31</v>
      </c>
      <c r="I39" s="13"/>
      <c r="J39" s="16">
        <f>D39*I39</f>
        <v>0</v>
      </c>
      <c r="K39" s="24" t="str">
        <f t="shared" si="0"/>
        <v xml:space="preserve"> </v>
      </c>
      <c r="L39" s="77"/>
      <c r="M39" s="77"/>
      <c r="N39" s="78"/>
    </row>
    <row r="40" spans="1:14" ht="34.5" customHeight="1" x14ac:dyDescent="0.25">
      <c r="A40" s="71"/>
      <c r="B40" s="72">
        <v>34</v>
      </c>
      <c r="C40" s="73" t="s">
        <v>45</v>
      </c>
      <c r="D40" s="74">
        <v>20</v>
      </c>
      <c r="E40" s="75" t="s">
        <v>12</v>
      </c>
      <c r="F40" s="76" t="s">
        <v>103</v>
      </c>
      <c r="G40" s="4">
        <f>D40*H40</f>
        <v>280</v>
      </c>
      <c r="H40" s="4">
        <v>14</v>
      </c>
      <c r="I40" s="14"/>
      <c r="J40" s="16">
        <f>D40*I40</f>
        <v>0</v>
      </c>
      <c r="K40" s="24" t="str">
        <f t="shared" si="0"/>
        <v xml:space="preserve"> </v>
      </c>
      <c r="L40" s="77"/>
      <c r="M40" s="77"/>
      <c r="N40" s="78"/>
    </row>
    <row r="41" spans="1:14" ht="45.75" customHeight="1" x14ac:dyDescent="0.25">
      <c r="A41" s="71"/>
      <c r="B41" s="72">
        <v>35</v>
      </c>
      <c r="C41" s="73" t="s">
        <v>45</v>
      </c>
      <c r="D41" s="74">
        <v>2</v>
      </c>
      <c r="E41" s="75" t="s">
        <v>19</v>
      </c>
      <c r="F41" s="76" t="s">
        <v>149</v>
      </c>
      <c r="G41" s="4">
        <f>D41*H41</f>
        <v>798</v>
      </c>
      <c r="H41" s="4">
        <v>399</v>
      </c>
      <c r="I41" s="14"/>
      <c r="J41" s="16">
        <f>D41*I41</f>
        <v>0</v>
      </c>
      <c r="K41" s="24" t="str">
        <f t="shared" si="0"/>
        <v xml:space="preserve"> </v>
      </c>
      <c r="L41" s="77"/>
      <c r="M41" s="77"/>
      <c r="N41" s="78"/>
    </row>
    <row r="42" spans="1:14" ht="39.950000000000003" customHeight="1" x14ac:dyDescent="0.25">
      <c r="A42" s="71"/>
      <c r="B42" s="93">
        <v>36</v>
      </c>
      <c r="C42" s="73" t="s">
        <v>46</v>
      </c>
      <c r="D42" s="79">
        <v>4</v>
      </c>
      <c r="E42" s="80" t="s">
        <v>12</v>
      </c>
      <c r="F42" s="81" t="s">
        <v>150</v>
      </c>
      <c r="G42" s="4">
        <f>D42*H42</f>
        <v>88</v>
      </c>
      <c r="H42" s="37">
        <v>22</v>
      </c>
      <c r="I42" s="13"/>
      <c r="J42" s="16">
        <f>D42*I42</f>
        <v>0</v>
      </c>
      <c r="K42" s="24" t="str">
        <f t="shared" si="0"/>
        <v xml:space="preserve"> </v>
      </c>
      <c r="L42" s="77"/>
      <c r="M42" s="77"/>
      <c r="N42" s="78"/>
    </row>
    <row r="43" spans="1:14" ht="39.950000000000003" customHeight="1" x14ac:dyDescent="0.25">
      <c r="A43" s="71"/>
      <c r="B43" s="72">
        <v>37</v>
      </c>
      <c r="C43" s="73" t="s">
        <v>47</v>
      </c>
      <c r="D43" s="74">
        <v>6</v>
      </c>
      <c r="E43" s="75" t="s">
        <v>12</v>
      </c>
      <c r="F43" s="76" t="s">
        <v>104</v>
      </c>
      <c r="G43" s="4">
        <f>D43*H43</f>
        <v>420</v>
      </c>
      <c r="H43" s="4">
        <v>70</v>
      </c>
      <c r="I43" s="14"/>
      <c r="J43" s="16">
        <f>D43*I43</f>
        <v>0</v>
      </c>
      <c r="K43" s="24" t="str">
        <f t="shared" si="0"/>
        <v xml:space="preserve"> </v>
      </c>
      <c r="L43" s="77"/>
      <c r="M43" s="77"/>
      <c r="N43" s="78"/>
    </row>
    <row r="44" spans="1:14" ht="30" customHeight="1" x14ac:dyDescent="0.25">
      <c r="A44" s="71"/>
      <c r="B44" s="72">
        <v>38</v>
      </c>
      <c r="C44" s="73" t="s">
        <v>15</v>
      </c>
      <c r="D44" s="74">
        <v>12</v>
      </c>
      <c r="E44" s="75" t="s">
        <v>12</v>
      </c>
      <c r="F44" s="76" t="s">
        <v>105</v>
      </c>
      <c r="G44" s="4">
        <f>D44*H44</f>
        <v>240</v>
      </c>
      <c r="H44" s="4">
        <v>20</v>
      </c>
      <c r="I44" s="14"/>
      <c r="J44" s="16">
        <f>D44*I44</f>
        <v>0</v>
      </c>
      <c r="K44" s="24" t="str">
        <f t="shared" si="0"/>
        <v xml:space="preserve"> </v>
      </c>
      <c r="L44" s="77"/>
      <c r="M44" s="77"/>
      <c r="N44" s="78"/>
    </row>
    <row r="45" spans="1:14" ht="39.950000000000003" customHeight="1" x14ac:dyDescent="0.25">
      <c r="A45" s="71"/>
      <c r="B45" s="72">
        <v>39</v>
      </c>
      <c r="C45" s="73" t="s">
        <v>48</v>
      </c>
      <c r="D45" s="74">
        <v>1</v>
      </c>
      <c r="E45" s="75" t="s">
        <v>12</v>
      </c>
      <c r="F45" s="76" t="s">
        <v>106</v>
      </c>
      <c r="G45" s="4">
        <f>D45*H45</f>
        <v>19</v>
      </c>
      <c r="H45" s="4">
        <v>19</v>
      </c>
      <c r="I45" s="14"/>
      <c r="J45" s="16">
        <f>D45*I45</f>
        <v>0</v>
      </c>
      <c r="K45" s="24" t="str">
        <f t="shared" si="0"/>
        <v xml:space="preserve"> </v>
      </c>
      <c r="L45" s="77"/>
      <c r="M45" s="77"/>
      <c r="N45" s="78"/>
    </row>
    <row r="46" spans="1:14" ht="69.75" customHeight="1" x14ac:dyDescent="0.25">
      <c r="A46" s="71"/>
      <c r="B46" s="93">
        <v>40</v>
      </c>
      <c r="C46" s="73" t="s">
        <v>49</v>
      </c>
      <c r="D46" s="79">
        <v>10</v>
      </c>
      <c r="E46" s="80" t="s">
        <v>12</v>
      </c>
      <c r="F46" s="81" t="s">
        <v>151</v>
      </c>
      <c r="G46" s="4">
        <f>D46*H46</f>
        <v>650</v>
      </c>
      <c r="H46" s="37">
        <v>65</v>
      </c>
      <c r="I46" s="13"/>
      <c r="J46" s="16">
        <f>D46*I46</f>
        <v>0</v>
      </c>
      <c r="K46" s="24" t="str">
        <f t="shared" si="0"/>
        <v xml:space="preserve"> </v>
      </c>
      <c r="L46" s="77"/>
      <c r="M46" s="77"/>
      <c r="N46" s="78"/>
    </row>
    <row r="47" spans="1:14" ht="109.5" customHeight="1" x14ac:dyDescent="0.25">
      <c r="A47" s="71"/>
      <c r="B47" s="72">
        <v>41</v>
      </c>
      <c r="C47" s="73" t="s">
        <v>50</v>
      </c>
      <c r="D47" s="74">
        <v>10</v>
      </c>
      <c r="E47" s="75" t="s">
        <v>12</v>
      </c>
      <c r="F47" s="76" t="s">
        <v>152</v>
      </c>
      <c r="G47" s="4">
        <f>D47*H47</f>
        <v>700</v>
      </c>
      <c r="H47" s="4">
        <v>70</v>
      </c>
      <c r="I47" s="14"/>
      <c r="J47" s="16">
        <f>D47*I47</f>
        <v>0</v>
      </c>
      <c r="K47" s="24" t="str">
        <f t="shared" si="0"/>
        <v xml:space="preserve"> </v>
      </c>
      <c r="L47" s="77"/>
      <c r="M47" s="77"/>
      <c r="N47" s="78"/>
    </row>
    <row r="48" spans="1:14" ht="61.5" customHeight="1" x14ac:dyDescent="0.25">
      <c r="A48" s="71"/>
      <c r="B48" s="72">
        <v>42</v>
      </c>
      <c r="C48" s="73" t="s">
        <v>51</v>
      </c>
      <c r="D48" s="74">
        <v>5</v>
      </c>
      <c r="E48" s="75" t="s">
        <v>12</v>
      </c>
      <c r="F48" s="76" t="s">
        <v>153</v>
      </c>
      <c r="G48" s="4">
        <f>D48*H48</f>
        <v>355</v>
      </c>
      <c r="H48" s="4">
        <v>71</v>
      </c>
      <c r="I48" s="14"/>
      <c r="J48" s="16">
        <f>D48*I48</f>
        <v>0</v>
      </c>
      <c r="K48" s="24" t="str">
        <f t="shared" si="0"/>
        <v xml:space="preserve"> </v>
      </c>
      <c r="L48" s="77"/>
      <c r="M48" s="77"/>
      <c r="N48" s="78"/>
    </row>
    <row r="49" spans="1:14" ht="48.75" customHeight="1" x14ac:dyDescent="0.25">
      <c r="A49" s="71"/>
      <c r="B49" s="72">
        <v>43</v>
      </c>
      <c r="C49" s="73" t="s">
        <v>52</v>
      </c>
      <c r="D49" s="74">
        <v>10</v>
      </c>
      <c r="E49" s="75" t="s">
        <v>12</v>
      </c>
      <c r="F49" s="76" t="s">
        <v>154</v>
      </c>
      <c r="G49" s="4">
        <f>D49*H49</f>
        <v>320</v>
      </c>
      <c r="H49" s="4">
        <v>32</v>
      </c>
      <c r="I49" s="14"/>
      <c r="J49" s="16">
        <f>D49*I49</f>
        <v>0</v>
      </c>
      <c r="K49" s="24" t="str">
        <f t="shared" si="0"/>
        <v xml:space="preserve"> </v>
      </c>
      <c r="L49" s="77"/>
      <c r="M49" s="77"/>
      <c r="N49" s="78"/>
    </row>
    <row r="50" spans="1:14" ht="62.25" customHeight="1" x14ac:dyDescent="0.25">
      <c r="A50" s="71"/>
      <c r="B50" s="93">
        <v>44</v>
      </c>
      <c r="C50" s="73" t="s">
        <v>53</v>
      </c>
      <c r="D50" s="79">
        <v>3</v>
      </c>
      <c r="E50" s="80" t="s">
        <v>12</v>
      </c>
      <c r="F50" s="81" t="s">
        <v>155</v>
      </c>
      <c r="G50" s="4">
        <f>D50*H50</f>
        <v>144</v>
      </c>
      <c r="H50" s="37">
        <v>48</v>
      </c>
      <c r="I50" s="13"/>
      <c r="J50" s="16">
        <f>D50*I50</f>
        <v>0</v>
      </c>
      <c r="K50" s="24" t="str">
        <f t="shared" si="0"/>
        <v xml:space="preserve"> </v>
      </c>
      <c r="L50" s="77"/>
      <c r="M50" s="77"/>
      <c r="N50" s="78"/>
    </row>
    <row r="51" spans="1:14" ht="36" customHeight="1" x14ac:dyDescent="0.25">
      <c r="A51" s="71"/>
      <c r="B51" s="72">
        <v>45</v>
      </c>
      <c r="C51" s="73" t="s">
        <v>54</v>
      </c>
      <c r="D51" s="74">
        <v>2</v>
      </c>
      <c r="E51" s="75" t="s">
        <v>19</v>
      </c>
      <c r="F51" s="76" t="s">
        <v>156</v>
      </c>
      <c r="G51" s="4">
        <f>D51*H51</f>
        <v>220</v>
      </c>
      <c r="H51" s="4">
        <v>110</v>
      </c>
      <c r="I51" s="14"/>
      <c r="J51" s="16">
        <f>D51*I51</f>
        <v>0</v>
      </c>
      <c r="K51" s="24" t="str">
        <f t="shared" si="0"/>
        <v xml:space="preserve"> </v>
      </c>
      <c r="L51" s="77"/>
      <c r="M51" s="77"/>
      <c r="N51" s="78"/>
    </row>
    <row r="52" spans="1:14" ht="29.25" customHeight="1" x14ac:dyDescent="0.25">
      <c r="A52" s="71"/>
      <c r="B52" s="72">
        <v>46</v>
      </c>
      <c r="C52" s="73" t="s">
        <v>55</v>
      </c>
      <c r="D52" s="74">
        <v>30</v>
      </c>
      <c r="E52" s="75" t="s">
        <v>56</v>
      </c>
      <c r="F52" s="76" t="s">
        <v>57</v>
      </c>
      <c r="G52" s="4">
        <f>D52*H52</f>
        <v>300</v>
      </c>
      <c r="H52" s="4">
        <v>10</v>
      </c>
      <c r="I52" s="14"/>
      <c r="J52" s="16">
        <f>D52*I52</f>
        <v>0</v>
      </c>
      <c r="K52" s="24" t="str">
        <f t="shared" si="0"/>
        <v xml:space="preserve"> </v>
      </c>
      <c r="L52" s="77"/>
      <c r="M52" s="77"/>
      <c r="N52" s="78"/>
    </row>
    <row r="53" spans="1:14" ht="30" customHeight="1" x14ac:dyDescent="0.25">
      <c r="A53" s="71"/>
      <c r="B53" s="72">
        <v>47</v>
      </c>
      <c r="C53" s="73" t="s">
        <v>58</v>
      </c>
      <c r="D53" s="74">
        <v>40</v>
      </c>
      <c r="E53" s="75" t="s">
        <v>17</v>
      </c>
      <c r="F53" s="76" t="s">
        <v>107</v>
      </c>
      <c r="G53" s="4">
        <f>D53*H53</f>
        <v>800</v>
      </c>
      <c r="H53" s="4">
        <v>20</v>
      </c>
      <c r="I53" s="14"/>
      <c r="J53" s="16">
        <f>D53*I53</f>
        <v>0</v>
      </c>
      <c r="K53" s="24" t="str">
        <f t="shared" si="0"/>
        <v xml:space="preserve"> </v>
      </c>
      <c r="L53" s="77"/>
      <c r="M53" s="77"/>
      <c r="N53" s="78"/>
    </row>
    <row r="54" spans="1:14" ht="30" customHeight="1" x14ac:dyDescent="0.25">
      <c r="A54" s="71"/>
      <c r="B54" s="72">
        <v>48</v>
      </c>
      <c r="C54" s="73" t="s">
        <v>58</v>
      </c>
      <c r="D54" s="74">
        <v>20</v>
      </c>
      <c r="E54" s="75" t="s">
        <v>17</v>
      </c>
      <c r="F54" s="76" t="s">
        <v>157</v>
      </c>
      <c r="G54" s="4">
        <f>D54*H54</f>
        <v>500</v>
      </c>
      <c r="H54" s="4">
        <v>25</v>
      </c>
      <c r="I54" s="14"/>
      <c r="J54" s="16">
        <f>D54*I54</f>
        <v>0</v>
      </c>
      <c r="K54" s="24" t="str">
        <f t="shared" si="0"/>
        <v xml:space="preserve"> </v>
      </c>
      <c r="L54" s="77"/>
      <c r="M54" s="77"/>
      <c r="N54" s="78"/>
    </row>
    <row r="55" spans="1:14" ht="45.75" customHeight="1" x14ac:dyDescent="0.25">
      <c r="A55" s="71"/>
      <c r="B55" s="72">
        <v>49</v>
      </c>
      <c r="C55" s="73" t="s">
        <v>16</v>
      </c>
      <c r="D55" s="74">
        <v>20</v>
      </c>
      <c r="E55" s="75" t="s">
        <v>17</v>
      </c>
      <c r="F55" s="76" t="s">
        <v>127</v>
      </c>
      <c r="G55" s="4">
        <f>D55*H55</f>
        <v>370</v>
      </c>
      <c r="H55" s="4">
        <v>18.5</v>
      </c>
      <c r="I55" s="14"/>
      <c r="J55" s="16">
        <f>D55*I55</f>
        <v>0</v>
      </c>
      <c r="K55" s="24" t="str">
        <f t="shared" si="0"/>
        <v xml:space="preserve"> </v>
      </c>
      <c r="L55" s="77"/>
      <c r="M55" s="77"/>
      <c r="N55" s="78"/>
    </row>
    <row r="56" spans="1:14" ht="64.5" customHeight="1" x14ac:dyDescent="0.25">
      <c r="A56" s="71"/>
      <c r="B56" s="72">
        <v>50</v>
      </c>
      <c r="C56" s="73" t="s">
        <v>59</v>
      </c>
      <c r="D56" s="74">
        <v>20</v>
      </c>
      <c r="E56" s="75" t="s">
        <v>12</v>
      </c>
      <c r="F56" s="76" t="s">
        <v>158</v>
      </c>
      <c r="G56" s="4">
        <f>D56*H56</f>
        <v>150</v>
      </c>
      <c r="H56" s="4">
        <v>7.5</v>
      </c>
      <c r="I56" s="14"/>
      <c r="J56" s="16">
        <f>D56*I56</f>
        <v>0</v>
      </c>
      <c r="K56" s="24" t="str">
        <f t="shared" si="0"/>
        <v xml:space="preserve"> </v>
      </c>
      <c r="L56" s="77"/>
      <c r="M56" s="77"/>
      <c r="N56" s="78"/>
    </row>
    <row r="57" spans="1:14" ht="51.75" customHeight="1" x14ac:dyDescent="0.25">
      <c r="A57" s="71"/>
      <c r="B57" s="93">
        <v>51</v>
      </c>
      <c r="C57" s="73" t="s">
        <v>60</v>
      </c>
      <c r="D57" s="79">
        <v>1</v>
      </c>
      <c r="E57" s="80" t="s">
        <v>12</v>
      </c>
      <c r="F57" s="81" t="s">
        <v>159</v>
      </c>
      <c r="G57" s="4">
        <f>D57*H57</f>
        <v>56</v>
      </c>
      <c r="H57" s="37">
        <v>56</v>
      </c>
      <c r="I57" s="13"/>
      <c r="J57" s="16">
        <f>D57*I57</f>
        <v>0</v>
      </c>
      <c r="K57" s="24" t="str">
        <f t="shared" si="0"/>
        <v xml:space="preserve"> </v>
      </c>
      <c r="L57" s="77"/>
      <c r="M57" s="77"/>
      <c r="N57" s="78"/>
    </row>
    <row r="58" spans="1:14" ht="43.5" customHeight="1" x14ac:dyDescent="0.25">
      <c r="A58" s="71"/>
      <c r="B58" s="72">
        <v>52</v>
      </c>
      <c r="C58" s="73" t="s">
        <v>20</v>
      </c>
      <c r="D58" s="74">
        <v>2</v>
      </c>
      <c r="E58" s="75" t="s">
        <v>12</v>
      </c>
      <c r="F58" s="76" t="s">
        <v>160</v>
      </c>
      <c r="G58" s="4">
        <f>D58*H58</f>
        <v>73</v>
      </c>
      <c r="H58" s="4">
        <v>36.5</v>
      </c>
      <c r="I58" s="14"/>
      <c r="J58" s="16">
        <f>D58*I58</f>
        <v>0</v>
      </c>
      <c r="K58" s="24" t="str">
        <f t="shared" si="0"/>
        <v xml:space="preserve"> </v>
      </c>
      <c r="L58" s="77"/>
      <c r="M58" s="77"/>
      <c r="N58" s="78"/>
    </row>
    <row r="59" spans="1:14" ht="30" customHeight="1" x14ac:dyDescent="0.25">
      <c r="A59" s="71"/>
      <c r="B59" s="72">
        <v>53</v>
      </c>
      <c r="C59" s="73" t="s">
        <v>61</v>
      </c>
      <c r="D59" s="74">
        <v>1</v>
      </c>
      <c r="E59" s="75" t="s">
        <v>12</v>
      </c>
      <c r="F59" s="76" t="s">
        <v>161</v>
      </c>
      <c r="G59" s="4">
        <f>D59*H59</f>
        <v>36</v>
      </c>
      <c r="H59" s="4">
        <v>36</v>
      </c>
      <c r="I59" s="14"/>
      <c r="J59" s="16">
        <f>D59*I59</f>
        <v>0</v>
      </c>
      <c r="K59" s="24" t="str">
        <f t="shared" si="0"/>
        <v xml:space="preserve"> </v>
      </c>
      <c r="L59" s="77"/>
      <c r="M59" s="77"/>
      <c r="N59" s="78"/>
    </row>
    <row r="60" spans="1:14" ht="30" customHeight="1" x14ac:dyDescent="0.25">
      <c r="A60" s="71"/>
      <c r="B60" s="72">
        <v>54</v>
      </c>
      <c r="C60" s="73" t="s">
        <v>62</v>
      </c>
      <c r="D60" s="74">
        <v>2</v>
      </c>
      <c r="E60" s="75" t="s">
        <v>12</v>
      </c>
      <c r="F60" s="76" t="s">
        <v>162</v>
      </c>
      <c r="G60" s="4">
        <f>D60*H60</f>
        <v>73</v>
      </c>
      <c r="H60" s="4">
        <v>36.5</v>
      </c>
      <c r="I60" s="14"/>
      <c r="J60" s="16">
        <f>D60*I60</f>
        <v>0</v>
      </c>
      <c r="K60" s="24" t="str">
        <f t="shared" si="0"/>
        <v xml:space="preserve"> </v>
      </c>
      <c r="L60" s="77"/>
      <c r="M60" s="77"/>
      <c r="N60" s="78"/>
    </row>
    <row r="61" spans="1:14" ht="30" customHeight="1" x14ac:dyDescent="0.25">
      <c r="A61" s="71"/>
      <c r="B61" s="93">
        <v>55</v>
      </c>
      <c r="C61" s="73" t="s">
        <v>21</v>
      </c>
      <c r="D61" s="79">
        <v>60</v>
      </c>
      <c r="E61" s="80" t="s">
        <v>12</v>
      </c>
      <c r="F61" s="81" t="s">
        <v>131</v>
      </c>
      <c r="G61" s="4">
        <f>D61*H61</f>
        <v>810</v>
      </c>
      <c r="H61" s="37">
        <v>13.5</v>
      </c>
      <c r="I61" s="13"/>
      <c r="J61" s="16">
        <f>D61*I61</f>
        <v>0</v>
      </c>
      <c r="K61" s="24" t="str">
        <f t="shared" si="0"/>
        <v xml:space="preserve"> </v>
      </c>
      <c r="L61" s="77"/>
      <c r="M61" s="77"/>
      <c r="N61" s="78"/>
    </row>
    <row r="62" spans="1:14" ht="30" customHeight="1" x14ac:dyDescent="0.25">
      <c r="A62" s="71"/>
      <c r="B62" s="72">
        <v>56</v>
      </c>
      <c r="C62" s="73" t="s">
        <v>21</v>
      </c>
      <c r="D62" s="74">
        <v>30</v>
      </c>
      <c r="E62" s="75" t="s">
        <v>12</v>
      </c>
      <c r="F62" s="76" t="s">
        <v>163</v>
      </c>
      <c r="G62" s="4">
        <f>D62*H62</f>
        <v>444</v>
      </c>
      <c r="H62" s="4">
        <v>14.8</v>
      </c>
      <c r="I62" s="14"/>
      <c r="J62" s="16">
        <f>D62*I62</f>
        <v>0</v>
      </c>
      <c r="K62" s="24" t="str">
        <f t="shared" si="0"/>
        <v xml:space="preserve"> </v>
      </c>
      <c r="L62" s="77"/>
      <c r="M62" s="77"/>
      <c r="N62" s="78"/>
    </row>
    <row r="63" spans="1:14" ht="30" customHeight="1" x14ac:dyDescent="0.25">
      <c r="A63" s="71"/>
      <c r="B63" s="72">
        <v>57</v>
      </c>
      <c r="C63" s="73" t="s">
        <v>22</v>
      </c>
      <c r="D63" s="74">
        <v>10</v>
      </c>
      <c r="E63" s="75" t="s">
        <v>12</v>
      </c>
      <c r="F63" s="76" t="s">
        <v>63</v>
      </c>
      <c r="G63" s="4">
        <f>D63*H63</f>
        <v>110</v>
      </c>
      <c r="H63" s="4">
        <v>11</v>
      </c>
      <c r="I63" s="14"/>
      <c r="J63" s="16">
        <f>D63*I63</f>
        <v>0</v>
      </c>
      <c r="K63" s="24" t="str">
        <f t="shared" si="0"/>
        <v xml:space="preserve"> </v>
      </c>
      <c r="L63" s="77"/>
      <c r="M63" s="77"/>
      <c r="N63" s="78"/>
    </row>
    <row r="64" spans="1:14" ht="30" customHeight="1" x14ac:dyDescent="0.25">
      <c r="A64" s="71"/>
      <c r="B64" s="72">
        <v>58</v>
      </c>
      <c r="C64" s="73" t="s">
        <v>22</v>
      </c>
      <c r="D64" s="74">
        <v>2</v>
      </c>
      <c r="E64" s="75" t="s">
        <v>12</v>
      </c>
      <c r="F64" s="76" t="s">
        <v>23</v>
      </c>
      <c r="G64" s="4">
        <f>D64*H64</f>
        <v>24</v>
      </c>
      <c r="H64" s="4">
        <v>12</v>
      </c>
      <c r="I64" s="14"/>
      <c r="J64" s="16">
        <f>D64*I64</f>
        <v>0</v>
      </c>
      <c r="K64" s="24" t="str">
        <f t="shared" si="0"/>
        <v xml:space="preserve"> </v>
      </c>
      <c r="L64" s="77"/>
      <c r="M64" s="77"/>
      <c r="N64" s="78"/>
    </row>
    <row r="65" spans="1:14" ht="30" customHeight="1" x14ac:dyDescent="0.25">
      <c r="A65" s="71"/>
      <c r="B65" s="93">
        <v>59</v>
      </c>
      <c r="C65" s="73" t="s">
        <v>26</v>
      </c>
      <c r="D65" s="79">
        <v>3</v>
      </c>
      <c r="E65" s="80" t="s">
        <v>19</v>
      </c>
      <c r="F65" s="81" t="s">
        <v>133</v>
      </c>
      <c r="G65" s="4">
        <f>D65*H65</f>
        <v>30</v>
      </c>
      <c r="H65" s="37">
        <v>10</v>
      </c>
      <c r="I65" s="13"/>
      <c r="J65" s="16">
        <f>D65*I65</f>
        <v>0</v>
      </c>
      <c r="K65" s="24" t="str">
        <f t="shared" si="0"/>
        <v xml:space="preserve"> </v>
      </c>
      <c r="L65" s="77"/>
      <c r="M65" s="77"/>
      <c r="N65" s="78"/>
    </row>
    <row r="66" spans="1:14" ht="30" customHeight="1" x14ac:dyDescent="0.25">
      <c r="A66" s="71"/>
      <c r="B66" s="72">
        <v>60</v>
      </c>
      <c r="C66" s="73" t="s">
        <v>27</v>
      </c>
      <c r="D66" s="74">
        <v>3</v>
      </c>
      <c r="E66" s="75" t="s">
        <v>12</v>
      </c>
      <c r="F66" s="76" t="s">
        <v>28</v>
      </c>
      <c r="G66" s="4">
        <f>D66*H66</f>
        <v>18</v>
      </c>
      <c r="H66" s="4">
        <v>6</v>
      </c>
      <c r="I66" s="14"/>
      <c r="J66" s="16">
        <f>D66*I66</f>
        <v>0</v>
      </c>
      <c r="K66" s="24" t="str">
        <f t="shared" si="0"/>
        <v xml:space="preserve"> </v>
      </c>
      <c r="L66" s="77"/>
      <c r="M66" s="77"/>
      <c r="N66" s="78"/>
    </row>
    <row r="67" spans="1:14" ht="30" customHeight="1" thickBot="1" x14ac:dyDescent="0.3">
      <c r="A67" s="71"/>
      <c r="B67" s="102">
        <v>61</v>
      </c>
      <c r="C67" s="103" t="s">
        <v>64</v>
      </c>
      <c r="D67" s="104">
        <v>10</v>
      </c>
      <c r="E67" s="105" t="s">
        <v>12</v>
      </c>
      <c r="F67" s="106" t="s">
        <v>164</v>
      </c>
      <c r="G67" s="30">
        <f>D67*H67</f>
        <v>300</v>
      </c>
      <c r="H67" s="41">
        <v>30</v>
      </c>
      <c r="I67" s="29"/>
      <c r="J67" s="31">
        <f>D67*I67</f>
        <v>0</v>
      </c>
      <c r="K67" s="32" t="str">
        <f t="shared" si="0"/>
        <v xml:space="preserve"> </v>
      </c>
      <c r="L67" s="87"/>
      <c r="M67" s="87"/>
      <c r="N67" s="88"/>
    </row>
    <row r="68" spans="1:14" ht="50.1" customHeight="1" thickTop="1" x14ac:dyDescent="0.25">
      <c r="A68" s="63"/>
      <c r="B68" s="64">
        <v>62</v>
      </c>
      <c r="C68" s="107" t="s">
        <v>35</v>
      </c>
      <c r="D68" s="90">
        <v>800</v>
      </c>
      <c r="E68" s="98" t="s">
        <v>36</v>
      </c>
      <c r="F68" s="99" t="s">
        <v>100</v>
      </c>
      <c r="G68" s="20">
        <f>D68*H68</f>
        <v>10000</v>
      </c>
      <c r="H68" s="20">
        <v>12.5</v>
      </c>
      <c r="I68" s="21"/>
      <c r="J68" s="15">
        <f>D68*I68</f>
        <v>0</v>
      </c>
      <c r="K68" s="23" t="str">
        <f t="shared" si="0"/>
        <v xml:space="preserve"> </v>
      </c>
      <c r="L68" s="69" t="s">
        <v>205</v>
      </c>
      <c r="M68" s="69" t="s">
        <v>122</v>
      </c>
      <c r="N68" s="70" t="s">
        <v>124</v>
      </c>
    </row>
    <row r="69" spans="1:14" ht="50.1" customHeight="1" x14ac:dyDescent="0.25">
      <c r="A69" s="71"/>
      <c r="B69" s="72">
        <v>63</v>
      </c>
      <c r="C69" s="73" t="s">
        <v>65</v>
      </c>
      <c r="D69" s="74">
        <v>250</v>
      </c>
      <c r="E69" s="100" t="s">
        <v>38</v>
      </c>
      <c r="F69" s="101" t="s">
        <v>165</v>
      </c>
      <c r="G69" s="4">
        <f>D69*H69</f>
        <v>7500</v>
      </c>
      <c r="H69" s="4">
        <v>30</v>
      </c>
      <c r="I69" s="14"/>
      <c r="J69" s="16">
        <f>D69*I69</f>
        <v>0</v>
      </c>
      <c r="K69" s="24" t="str">
        <f t="shared" si="0"/>
        <v xml:space="preserve"> </v>
      </c>
      <c r="L69" s="77"/>
      <c r="M69" s="77"/>
      <c r="N69" s="78"/>
    </row>
    <row r="70" spans="1:14" ht="70.5" customHeight="1" x14ac:dyDescent="0.25">
      <c r="A70" s="71"/>
      <c r="B70" s="72">
        <v>64</v>
      </c>
      <c r="C70" s="73" t="s">
        <v>39</v>
      </c>
      <c r="D70" s="74">
        <v>40</v>
      </c>
      <c r="E70" s="75" t="s">
        <v>12</v>
      </c>
      <c r="F70" s="76" t="s">
        <v>166</v>
      </c>
      <c r="G70" s="4">
        <f>D70*H70</f>
        <v>1920</v>
      </c>
      <c r="H70" s="4">
        <v>48</v>
      </c>
      <c r="I70" s="14"/>
      <c r="J70" s="16">
        <f>D70*I70</f>
        <v>0</v>
      </c>
      <c r="K70" s="24" t="str">
        <f t="shared" si="0"/>
        <v xml:space="preserve"> </v>
      </c>
      <c r="L70" s="77"/>
      <c r="M70" s="77"/>
      <c r="N70" s="78"/>
    </row>
    <row r="71" spans="1:14" ht="65.25" customHeight="1" x14ac:dyDescent="0.25">
      <c r="A71" s="71"/>
      <c r="B71" s="72">
        <v>65</v>
      </c>
      <c r="C71" s="73" t="s">
        <v>39</v>
      </c>
      <c r="D71" s="74">
        <v>20</v>
      </c>
      <c r="E71" s="75" t="s">
        <v>12</v>
      </c>
      <c r="F71" s="76" t="s">
        <v>167</v>
      </c>
      <c r="G71" s="4">
        <f>D71*H71</f>
        <v>840</v>
      </c>
      <c r="H71" s="4">
        <v>42</v>
      </c>
      <c r="I71" s="14"/>
      <c r="J71" s="16">
        <f>D71*I71</f>
        <v>0</v>
      </c>
      <c r="K71" s="24" t="str">
        <f t="shared" ref="K71:K134" si="1">IF(ISNUMBER(I71), IF(I71&gt;H71,"NEVYHOVUJE","VYHOVUJE")," ")</f>
        <v xml:space="preserve"> </v>
      </c>
      <c r="L71" s="77"/>
      <c r="M71" s="77"/>
      <c r="N71" s="78"/>
    </row>
    <row r="72" spans="1:14" ht="55.5" customHeight="1" x14ac:dyDescent="0.25">
      <c r="A72" s="71"/>
      <c r="B72" s="72">
        <v>66</v>
      </c>
      <c r="C72" s="73" t="s">
        <v>66</v>
      </c>
      <c r="D72" s="74">
        <v>20</v>
      </c>
      <c r="E72" s="75" t="s">
        <v>12</v>
      </c>
      <c r="F72" s="76" t="s">
        <v>168</v>
      </c>
      <c r="G72" s="4">
        <f>D72*H72</f>
        <v>1200</v>
      </c>
      <c r="H72" s="4">
        <v>60</v>
      </c>
      <c r="I72" s="14"/>
      <c r="J72" s="16">
        <f>D72*I72</f>
        <v>0</v>
      </c>
      <c r="K72" s="24" t="str">
        <f t="shared" si="1"/>
        <v xml:space="preserve"> </v>
      </c>
      <c r="L72" s="77"/>
      <c r="M72" s="77"/>
      <c r="N72" s="78"/>
    </row>
    <row r="73" spans="1:14" ht="44.25" customHeight="1" x14ac:dyDescent="0.25">
      <c r="A73" s="71"/>
      <c r="B73" s="72">
        <v>67</v>
      </c>
      <c r="C73" s="73" t="s">
        <v>40</v>
      </c>
      <c r="D73" s="74">
        <v>2</v>
      </c>
      <c r="E73" s="75" t="s">
        <v>12</v>
      </c>
      <c r="F73" s="76" t="s">
        <v>138</v>
      </c>
      <c r="G73" s="4">
        <f>D73*H73</f>
        <v>400</v>
      </c>
      <c r="H73" s="4">
        <v>200</v>
      </c>
      <c r="I73" s="14"/>
      <c r="J73" s="16">
        <f>D73*I73</f>
        <v>0</v>
      </c>
      <c r="K73" s="24" t="str">
        <f t="shared" si="1"/>
        <v xml:space="preserve"> </v>
      </c>
      <c r="L73" s="77"/>
      <c r="M73" s="77"/>
      <c r="N73" s="78"/>
    </row>
    <row r="74" spans="1:14" ht="63.75" customHeight="1" x14ac:dyDescent="0.25">
      <c r="A74" s="71"/>
      <c r="B74" s="72">
        <v>68</v>
      </c>
      <c r="C74" s="73" t="s">
        <v>41</v>
      </c>
      <c r="D74" s="74">
        <v>6</v>
      </c>
      <c r="E74" s="75" t="s">
        <v>12</v>
      </c>
      <c r="F74" s="76" t="s">
        <v>169</v>
      </c>
      <c r="G74" s="4">
        <f>D74*H74</f>
        <v>972</v>
      </c>
      <c r="H74" s="4">
        <v>162</v>
      </c>
      <c r="I74" s="14"/>
      <c r="J74" s="16">
        <f>D74*I74</f>
        <v>0</v>
      </c>
      <c r="K74" s="24" t="str">
        <f t="shared" si="1"/>
        <v xml:space="preserve"> </v>
      </c>
      <c r="L74" s="77"/>
      <c r="M74" s="77"/>
      <c r="N74" s="78"/>
    </row>
    <row r="75" spans="1:14" ht="50.25" customHeight="1" x14ac:dyDescent="0.25">
      <c r="A75" s="71"/>
      <c r="B75" s="72">
        <v>69</v>
      </c>
      <c r="C75" s="73" t="s">
        <v>42</v>
      </c>
      <c r="D75" s="74">
        <v>40</v>
      </c>
      <c r="E75" s="75" t="s">
        <v>12</v>
      </c>
      <c r="F75" s="76" t="s">
        <v>170</v>
      </c>
      <c r="G75" s="4">
        <f>D75*H75</f>
        <v>1920</v>
      </c>
      <c r="H75" s="4">
        <v>48</v>
      </c>
      <c r="I75" s="14"/>
      <c r="J75" s="16">
        <f>D75*I75</f>
        <v>0</v>
      </c>
      <c r="K75" s="24" t="str">
        <f t="shared" si="1"/>
        <v xml:space="preserve"> </v>
      </c>
      <c r="L75" s="77"/>
      <c r="M75" s="77"/>
      <c r="N75" s="78"/>
    </row>
    <row r="76" spans="1:14" ht="49.5" customHeight="1" x14ac:dyDescent="0.25">
      <c r="A76" s="71"/>
      <c r="B76" s="72">
        <v>70</v>
      </c>
      <c r="C76" s="73" t="s">
        <v>42</v>
      </c>
      <c r="D76" s="74">
        <v>6</v>
      </c>
      <c r="E76" s="75" t="s">
        <v>12</v>
      </c>
      <c r="F76" s="76" t="s">
        <v>171</v>
      </c>
      <c r="G76" s="4">
        <f>D76*H76</f>
        <v>600</v>
      </c>
      <c r="H76" s="4">
        <v>100</v>
      </c>
      <c r="I76" s="14"/>
      <c r="J76" s="16">
        <f>D76*I76</f>
        <v>0</v>
      </c>
      <c r="K76" s="24" t="str">
        <f t="shared" si="1"/>
        <v xml:space="preserve"> </v>
      </c>
      <c r="L76" s="77"/>
      <c r="M76" s="77"/>
      <c r="N76" s="78"/>
    </row>
    <row r="77" spans="1:14" ht="45.75" customHeight="1" x14ac:dyDescent="0.25">
      <c r="A77" s="71"/>
      <c r="B77" s="93">
        <v>71</v>
      </c>
      <c r="C77" s="73" t="s">
        <v>43</v>
      </c>
      <c r="D77" s="79">
        <v>40</v>
      </c>
      <c r="E77" s="80" t="s">
        <v>12</v>
      </c>
      <c r="F77" s="81" t="s">
        <v>143</v>
      </c>
      <c r="G77" s="4">
        <f>D77*H77</f>
        <v>1000</v>
      </c>
      <c r="H77" s="37">
        <v>25</v>
      </c>
      <c r="I77" s="13"/>
      <c r="J77" s="16">
        <f>D77*I77</f>
        <v>0</v>
      </c>
      <c r="K77" s="24" t="str">
        <f t="shared" si="1"/>
        <v xml:space="preserve"> </v>
      </c>
      <c r="L77" s="77"/>
      <c r="M77" s="77"/>
      <c r="N77" s="78"/>
    </row>
    <row r="78" spans="1:14" ht="93.75" customHeight="1" x14ac:dyDescent="0.25">
      <c r="A78" s="71"/>
      <c r="B78" s="72">
        <v>72</v>
      </c>
      <c r="C78" s="73" t="s">
        <v>67</v>
      </c>
      <c r="D78" s="74">
        <v>20</v>
      </c>
      <c r="E78" s="75" t="s">
        <v>12</v>
      </c>
      <c r="F78" s="76" t="s">
        <v>172</v>
      </c>
      <c r="G78" s="4">
        <f>D78*H78</f>
        <v>760</v>
      </c>
      <c r="H78" s="4">
        <v>38</v>
      </c>
      <c r="I78" s="14"/>
      <c r="J78" s="16">
        <f>D78*I78</f>
        <v>0</v>
      </c>
      <c r="K78" s="24" t="str">
        <f t="shared" si="1"/>
        <v xml:space="preserve"> </v>
      </c>
      <c r="L78" s="77"/>
      <c r="M78" s="77"/>
      <c r="N78" s="78"/>
    </row>
    <row r="79" spans="1:14" ht="77.25" customHeight="1" x14ac:dyDescent="0.25">
      <c r="A79" s="71"/>
      <c r="B79" s="72">
        <v>73</v>
      </c>
      <c r="C79" s="73" t="s">
        <v>11</v>
      </c>
      <c r="D79" s="74">
        <v>20</v>
      </c>
      <c r="E79" s="75" t="s">
        <v>12</v>
      </c>
      <c r="F79" s="76" t="s">
        <v>144</v>
      </c>
      <c r="G79" s="4">
        <f>D79*H79</f>
        <v>480</v>
      </c>
      <c r="H79" s="4">
        <v>24</v>
      </c>
      <c r="I79" s="14"/>
      <c r="J79" s="16">
        <f>D79*I79</f>
        <v>0</v>
      </c>
      <c r="K79" s="24" t="str">
        <f t="shared" si="1"/>
        <v xml:space="preserve"> </v>
      </c>
      <c r="L79" s="77"/>
      <c r="M79" s="77"/>
      <c r="N79" s="78"/>
    </row>
    <row r="80" spans="1:14" ht="50.25" customHeight="1" x14ac:dyDescent="0.25">
      <c r="A80" s="71"/>
      <c r="B80" s="72">
        <v>74</v>
      </c>
      <c r="C80" s="73" t="s">
        <v>13</v>
      </c>
      <c r="D80" s="74">
        <v>20</v>
      </c>
      <c r="E80" s="75" t="s">
        <v>12</v>
      </c>
      <c r="F80" s="76" t="s">
        <v>173</v>
      </c>
      <c r="G80" s="4">
        <f>D80*H80</f>
        <v>840</v>
      </c>
      <c r="H80" s="4">
        <v>42</v>
      </c>
      <c r="I80" s="14"/>
      <c r="J80" s="16">
        <f>D80*I80</f>
        <v>0</v>
      </c>
      <c r="K80" s="24" t="str">
        <f t="shared" si="1"/>
        <v xml:space="preserve"> </v>
      </c>
      <c r="L80" s="77"/>
      <c r="M80" s="77"/>
      <c r="N80" s="78"/>
    </row>
    <row r="81" spans="1:14" ht="52.5" customHeight="1" x14ac:dyDescent="0.25">
      <c r="A81" s="71"/>
      <c r="B81" s="72">
        <v>75</v>
      </c>
      <c r="C81" s="73" t="s">
        <v>68</v>
      </c>
      <c r="D81" s="74">
        <v>10</v>
      </c>
      <c r="E81" s="75" t="s">
        <v>12</v>
      </c>
      <c r="F81" s="76" t="s">
        <v>174</v>
      </c>
      <c r="G81" s="4">
        <f>D81*H81</f>
        <v>320</v>
      </c>
      <c r="H81" s="4">
        <v>32</v>
      </c>
      <c r="I81" s="14"/>
      <c r="J81" s="16">
        <f>D81*I81</f>
        <v>0</v>
      </c>
      <c r="K81" s="24" t="str">
        <f t="shared" si="1"/>
        <v xml:space="preserve"> </v>
      </c>
      <c r="L81" s="77"/>
      <c r="M81" s="77"/>
      <c r="N81" s="78"/>
    </row>
    <row r="82" spans="1:14" ht="53.25" customHeight="1" x14ac:dyDescent="0.25">
      <c r="A82" s="71"/>
      <c r="B82" s="72">
        <v>76</v>
      </c>
      <c r="C82" s="73" t="s">
        <v>44</v>
      </c>
      <c r="D82" s="74">
        <v>20</v>
      </c>
      <c r="E82" s="75" t="s">
        <v>12</v>
      </c>
      <c r="F82" s="76" t="s">
        <v>175</v>
      </c>
      <c r="G82" s="4">
        <f>D82*H82</f>
        <v>1640</v>
      </c>
      <c r="H82" s="4">
        <v>82</v>
      </c>
      <c r="I82" s="14"/>
      <c r="J82" s="16">
        <f>D82*I82</f>
        <v>0</v>
      </c>
      <c r="K82" s="24" t="str">
        <f t="shared" si="1"/>
        <v xml:space="preserve"> </v>
      </c>
      <c r="L82" s="77"/>
      <c r="M82" s="77"/>
      <c r="N82" s="78"/>
    </row>
    <row r="83" spans="1:14" ht="50.25" customHeight="1" x14ac:dyDescent="0.25">
      <c r="A83" s="71"/>
      <c r="B83" s="72">
        <v>77</v>
      </c>
      <c r="C83" s="73" t="s">
        <v>44</v>
      </c>
      <c r="D83" s="74">
        <v>60</v>
      </c>
      <c r="E83" s="75" t="s">
        <v>12</v>
      </c>
      <c r="F83" s="76" t="s">
        <v>176</v>
      </c>
      <c r="G83" s="4">
        <f>D83*H83</f>
        <v>960</v>
      </c>
      <c r="H83" s="4">
        <v>16</v>
      </c>
      <c r="I83" s="14"/>
      <c r="J83" s="16">
        <f>D83*I83</f>
        <v>0</v>
      </c>
      <c r="K83" s="24" t="str">
        <f t="shared" si="1"/>
        <v xml:space="preserve"> </v>
      </c>
      <c r="L83" s="77"/>
      <c r="M83" s="77"/>
      <c r="N83" s="78"/>
    </row>
    <row r="84" spans="1:14" ht="53.25" customHeight="1" x14ac:dyDescent="0.25">
      <c r="A84" s="71"/>
      <c r="B84" s="72">
        <v>78</v>
      </c>
      <c r="C84" s="73" t="s">
        <v>44</v>
      </c>
      <c r="D84" s="74">
        <v>40</v>
      </c>
      <c r="E84" s="75" t="s">
        <v>12</v>
      </c>
      <c r="F84" s="76" t="s">
        <v>147</v>
      </c>
      <c r="G84" s="4">
        <f>D84*H84</f>
        <v>2240</v>
      </c>
      <c r="H84" s="4">
        <v>56</v>
      </c>
      <c r="I84" s="14"/>
      <c r="J84" s="16">
        <f>D84*I84</f>
        <v>0</v>
      </c>
      <c r="K84" s="24" t="str">
        <f t="shared" si="1"/>
        <v xml:space="preserve"> </v>
      </c>
      <c r="L84" s="77"/>
      <c r="M84" s="77"/>
      <c r="N84" s="78"/>
    </row>
    <row r="85" spans="1:14" ht="42.75" customHeight="1" x14ac:dyDescent="0.25">
      <c r="A85" s="71"/>
      <c r="B85" s="93">
        <v>79</v>
      </c>
      <c r="C85" s="73" t="s">
        <v>45</v>
      </c>
      <c r="D85" s="79">
        <v>12</v>
      </c>
      <c r="E85" s="80" t="s">
        <v>12</v>
      </c>
      <c r="F85" s="81" t="s">
        <v>102</v>
      </c>
      <c r="G85" s="4">
        <f>D85*H85</f>
        <v>372</v>
      </c>
      <c r="H85" s="37">
        <v>31</v>
      </c>
      <c r="I85" s="13"/>
      <c r="J85" s="16">
        <f>D85*I85</f>
        <v>0</v>
      </c>
      <c r="K85" s="24" t="str">
        <f t="shared" si="1"/>
        <v xml:space="preserve"> </v>
      </c>
      <c r="L85" s="77"/>
      <c r="M85" s="77"/>
      <c r="N85" s="78"/>
    </row>
    <row r="86" spans="1:14" ht="39" customHeight="1" x14ac:dyDescent="0.25">
      <c r="A86" s="71"/>
      <c r="B86" s="72">
        <v>80</v>
      </c>
      <c r="C86" s="73" t="s">
        <v>45</v>
      </c>
      <c r="D86" s="74">
        <v>30</v>
      </c>
      <c r="E86" s="75" t="s">
        <v>12</v>
      </c>
      <c r="F86" s="76" t="s">
        <v>103</v>
      </c>
      <c r="G86" s="4">
        <f>D86*H86</f>
        <v>420</v>
      </c>
      <c r="H86" s="4">
        <v>14</v>
      </c>
      <c r="I86" s="14"/>
      <c r="J86" s="16">
        <f>D86*I86</f>
        <v>0</v>
      </c>
      <c r="K86" s="24" t="str">
        <f t="shared" si="1"/>
        <v xml:space="preserve"> </v>
      </c>
      <c r="L86" s="77"/>
      <c r="M86" s="77"/>
      <c r="N86" s="78"/>
    </row>
    <row r="87" spans="1:14" ht="50.25" customHeight="1" x14ac:dyDescent="0.25">
      <c r="A87" s="71"/>
      <c r="B87" s="72">
        <v>81</v>
      </c>
      <c r="C87" s="73" t="s">
        <v>45</v>
      </c>
      <c r="D87" s="74">
        <v>2</v>
      </c>
      <c r="E87" s="75" t="s">
        <v>19</v>
      </c>
      <c r="F87" s="76" t="s">
        <v>177</v>
      </c>
      <c r="G87" s="4">
        <f>D87*H87</f>
        <v>798</v>
      </c>
      <c r="H87" s="4">
        <v>399</v>
      </c>
      <c r="I87" s="14"/>
      <c r="J87" s="16">
        <f>D87*I87</f>
        <v>0</v>
      </c>
      <c r="K87" s="24" t="str">
        <f t="shared" si="1"/>
        <v xml:space="preserve"> </v>
      </c>
      <c r="L87" s="77"/>
      <c r="M87" s="77"/>
      <c r="N87" s="78"/>
    </row>
    <row r="88" spans="1:14" ht="50.25" customHeight="1" x14ac:dyDescent="0.25">
      <c r="A88" s="71"/>
      <c r="B88" s="93">
        <v>82</v>
      </c>
      <c r="C88" s="73" t="s">
        <v>46</v>
      </c>
      <c r="D88" s="79">
        <v>5</v>
      </c>
      <c r="E88" s="80" t="s">
        <v>12</v>
      </c>
      <c r="F88" s="81" t="s">
        <v>150</v>
      </c>
      <c r="G88" s="4">
        <f>D88*H88</f>
        <v>110</v>
      </c>
      <c r="H88" s="37">
        <v>22</v>
      </c>
      <c r="I88" s="13"/>
      <c r="J88" s="16">
        <f>D88*I88</f>
        <v>0</v>
      </c>
      <c r="K88" s="24" t="str">
        <f t="shared" si="1"/>
        <v xml:space="preserve"> </v>
      </c>
      <c r="L88" s="77"/>
      <c r="M88" s="77"/>
      <c r="N88" s="78"/>
    </row>
    <row r="89" spans="1:14" ht="58.5" customHeight="1" x14ac:dyDescent="0.25">
      <c r="A89" s="71"/>
      <c r="B89" s="72">
        <v>83</v>
      </c>
      <c r="C89" s="73" t="s">
        <v>47</v>
      </c>
      <c r="D89" s="74">
        <v>15</v>
      </c>
      <c r="E89" s="75" t="s">
        <v>12</v>
      </c>
      <c r="F89" s="76" t="s">
        <v>104</v>
      </c>
      <c r="G89" s="4">
        <f>D89*H89</f>
        <v>1050</v>
      </c>
      <c r="H89" s="4">
        <v>70</v>
      </c>
      <c r="I89" s="14"/>
      <c r="J89" s="16">
        <f>D89*I89</f>
        <v>0</v>
      </c>
      <c r="K89" s="24" t="str">
        <f t="shared" si="1"/>
        <v xml:space="preserve"> </v>
      </c>
      <c r="L89" s="77"/>
      <c r="M89" s="77"/>
      <c r="N89" s="78"/>
    </row>
    <row r="90" spans="1:14" ht="30" customHeight="1" x14ac:dyDescent="0.25">
      <c r="A90" s="71"/>
      <c r="B90" s="72">
        <v>84</v>
      </c>
      <c r="C90" s="73" t="s">
        <v>15</v>
      </c>
      <c r="D90" s="74">
        <v>20</v>
      </c>
      <c r="E90" s="75" t="s">
        <v>12</v>
      </c>
      <c r="F90" s="76" t="s">
        <v>97</v>
      </c>
      <c r="G90" s="4">
        <f>D90*H90</f>
        <v>400</v>
      </c>
      <c r="H90" s="4">
        <v>20</v>
      </c>
      <c r="I90" s="14"/>
      <c r="J90" s="16">
        <f>D90*I90</f>
        <v>0</v>
      </c>
      <c r="K90" s="24" t="str">
        <f t="shared" si="1"/>
        <v xml:space="preserve"> </v>
      </c>
      <c r="L90" s="77"/>
      <c r="M90" s="77"/>
      <c r="N90" s="78"/>
    </row>
    <row r="91" spans="1:14" ht="30" customHeight="1" x14ac:dyDescent="0.25">
      <c r="A91" s="71"/>
      <c r="B91" s="72">
        <v>85</v>
      </c>
      <c r="C91" s="73" t="s">
        <v>15</v>
      </c>
      <c r="D91" s="74">
        <v>20</v>
      </c>
      <c r="E91" s="75" t="s">
        <v>12</v>
      </c>
      <c r="F91" s="76" t="s">
        <v>105</v>
      </c>
      <c r="G91" s="4">
        <f>D91*H91</f>
        <v>400</v>
      </c>
      <c r="H91" s="4">
        <v>20</v>
      </c>
      <c r="I91" s="14"/>
      <c r="J91" s="16">
        <f>D91*I91</f>
        <v>0</v>
      </c>
      <c r="K91" s="24" t="str">
        <f t="shared" si="1"/>
        <v xml:space="preserve"> </v>
      </c>
      <c r="L91" s="77"/>
      <c r="M91" s="77"/>
      <c r="N91" s="78"/>
    </row>
    <row r="92" spans="1:14" ht="57" customHeight="1" x14ac:dyDescent="0.25">
      <c r="A92" s="71"/>
      <c r="B92" s="72">
        <v>86</v>
      </c>
      <c r="C92" s="73" t="s">
        <v>48</v>
      </c>
      <c r="D92" s="74">
        <v>2</v>
      </c>
      <c r="E92" s="75" t="s">
        <v>12</v>
      </c>
      <c r="F92" s="76" t="s">
        <v>178</v>
      </c>
      <c r="G92" s="4">
        <f>D92*H92</f>
        <v>38</v>
      </c>
      <c r="H92" s="4">
        <v>19</v>
      </c>
      <c r="I92" s="14"/>
      <c r="J92" s="16">
        <f>D92*I92</f>
        <v>0</v>
      </c>
      <c r="K92" s="24" t="str">
        <f t="shared" si="1"/>
        <v xml:space="preserve"> </v>
      </c>
      <c r="L92" s="77"/>
      <c r="M92" s="77"/>
      <c r="N92" s="78"/>
    </row>
    <row r="93" spans="1:14" ht="84.75" customHeight="1" x14ac:dyDescent="0.25">
      <c r="A93" s="71"/>
      <c r="B93" s="93">
        <v>87</v>
      </c>
      <c r="C93" s="73" t="s">
        <v>69</v>
      </c>
      <c r="D93" s="79">
        <v>10</v>
      </c>
      <c r="E93" s="80" t="s">
        <v>12</v>
      </c>
      <c r="F93" s="81" t="s">
        <v>179</v>
      </c>
      <c r="G93" s="4">
        <f>D93*H93</f>
        <v>1030</v>
      </c>
      <c r="H93" s="37">
        <v>103</v>
      </c>
      <c r="I93" s="13"/>
      <c r="J93" s="16">
        <f>D93*I93</f>
        <v>0</v>
      </c>
      <c r="K93" s="24" t="str">
        <f t="shared" si="1"/>
        <v xml:space="preserve"> </v>
      </c>
      <c r="L93" s="77"/>
      <c r="M93" s="77"/>
      <c r="N93" s="78"/>
    </row>
    <row r="94" spans="1:14" ht="62.25" customHeight="1" x14ac:dyDescent="0.25">
      <c r="A94" s="71"/>
      <c r="B94" s="72">
        <v>88</v>
      </c>
      <c r="C94" s="73" t="s">
        <v>49</v>
      </c>
      <c r="D94" s="74">
        <v>10</v>
      </c>
      <c r="E94" s="75" t="s">
        <v>12</v>
      </c>
      <c r="F94" s="76" t="s">
        <v>180</v>
      </c>
      <c r="G94" s="4">
        <f>D94*H94</f>
        <v>620</v>
      </c>
      <c r="H94" s="4">
        <v>62</v>
      </c>
      <c r="I94" s="14"/>
      <c r="J94" s="16">
        <f>D94*I94</f>
        <v>0</v>
      </c>
      <c r="K94" s="24" t="str">
        <f t="shared" si="1"/>
        <v xml:space="preserve"> </v>
      </c>
      <c r="L94" s="77"/>
      <c r="M94" s="77"/>
      <c r="N94" s="78"/>
    </row>
    <row r="95" spans="1:14" ht="61.5" customHeight="1" x14ac:dyDescent="0.25">
      <c r="A95" s="71"/>
      <c r="B95" s="72">
        <v>89</v>
      </c>
      <c r="C95" s="73" t="s">
        <v>49</v>
      </c>
      <c r="D95" s="74">
        <v>20</v>
      </c>
      <c r="E95" s="75" t="s">
        <v>12</v>
      </c>
      <c r="F95" s="76" t="s">
        <v>151</v>
      </c>
      <c r="G95" s="4">
        <f>D95*H95</f>
        <v>1300</v>
      </c>
      <c r="H95" s="4">
        <v>65</v>
      </c>
      <c r="I95" s="14"/>
      <c r="J95" s="16">
        <f>D95*I95</f>
        <v>0</v>
      </c>
      <c r="K95" s="24" t="str">
        <f t="shared" si="1"/>
        <v xml:space="preserve"> </v>
      </c>
      <c r="L95" s="77"/>
      <c r="M95" s="77"/>
      <c r="N95" s="78"/>
    </row>
    <row r="96" spans="1:14" ht="93.75" customHeight="1" x14ac:dyDescent="0.25">
      <c r="A96" s="71"/>
      <c r="B96" s="72">
        <v>90</v>
      </c>
      <c r="C96" s="73" t="s">
        <v>50</v>
      </c>
      <c r="D96" s="74">
        <v>20</v>
      </c>
      <c r="E96" s="75" t="s">
        <v>12</v>
      </c>
      <c r="F96" s="76" t="s">
        <v>181</v>
      </c>
      <c r="G96" s="4">
        <f>D96*H96</f>
        <v>1400</v>
      </c>
      <c r="H96" s="4">
        <v>70</v>
      </c>
      <c r="I96" s="14"/>
      <c r="J96" s="16">
        <f>D96*I96</f>
        <v>0</v>
      </c>
      <c r="K96" s="24" t="str">
        <f t="shared" si="1"/>
        <v xml:space="preserve"> </v>
      </c>
      <c r="L96" s="77"/>
      <c r="M96" s="77"/>
      <c r="N96" s="78"/>
    </row>
    <row r="97" spans="1:14" ht="62.25" customHeight="1" x14ac:dyDescent="0.25">
      <c r="A97" s="71"/>
      <c r="B97" s="93">
        <v>91</v>
      </c>
      <c r="C97" s="73" t="s">
        <v>51</v>
      </c>
      <c r="D97" s="79">
        <v>6</v>
      </c>
      <c r="E97" s="80" t="s">
        <v>12</v>
      </c>
      <c r="F97" s="81" t="s">
        <v>183</v>
      </c>
      <c r="G97" s="4">
        <f>D97*H97</f>
        <v>444</v>
      </c>
      <c r="H97" s="37">
        <v>74</v>
      </c>
      <c r="I97" s="13"/>
      <c r="J97" s="16">
        <f>D97*I97</f>
        <v>0</v>
      </c>
      <c r="K97" s="24" t="str">
        <f t="shared" si="1"/>
        <v xml:space="preserve"> </v>
      </c>
      <c r="L97" s="77"/>
      <c r="M97" s="77"/>
      <c r="N97" s="78"/>
    </row>
    <row r="98" spans="1:14" ht="66" customHeight="1" x14ac:dyDescent="0.25">
      <c r="A98" s="71"/>
      <c r="B98" s="72">
        <v>92</v>
      </c>
      <c r="C98" s="73" t="s">
        <v>51</v>
      </c>
      <c r="D98" s="74">
        <v>12</v>
      </c>
      <c r="E98" s="75" t="s">
        <v>12</v>
      </c>
      <c r="F98" s="76" t="s">
        <v>182</v>
      </c>
      <c r="G98" s="4">
        <f>D98*H98</f>
        <v>852</v>
      </c>
      <c r="H98" s="4">
        <v>71</v>
      </c>
      <c r="I98" s="14"/>
      <c r="J98" s="16">
        <f>D98*I98</f>
        <v>0</v>
      </c>
      <c r="K98" s="24" t="str">
        <f t="shared" si="1"/>
        <v xml:space="preserve"> </v>
      </c>
      <c r="L98" s="77"/>
      <c r="M98" s="77"/>
      <c r="N98" s="78"/>
    </row>
    <row r="99" spans="1:14" ht="58.5" customHeight="1" x14ac:dyDescent="0.25">
      <c r="A99" s="71"/>
      <c r="B99" s="93">
        <v>93</v>
      </c>
      <c r="C99" s="73" t="s">
        <v>70</v>
      </c>
      <c r="D99" s="79">
        <v>10</v>
      </c>
      <c r="E99" s="80" t="s">
        <v>12</v>
      </c>
      <c r="F99" s="81" t="s">
        <v>184</v>
      </c>
      <c r="G99" s="4">
        <f>D99*H99</f>
        <v>150</v>
      </c>
      <c r="H99" s="37">
        <v>15</v>
      </c>
      <c r="I99" s="13"/>
      <c r="J99" s="16">
        <f>D99*I99</f>
        <v>0</v>
      </c>
      <c r="K99" s="24" t="str">
        <f t="shared" si="1"/>
        <v xml:space="preserve"> </v>
      </c>
      <c r="L99" s="77"/>
      <c r="M99" s="77"/>
      <c r="N99" s="78"/>
    </row>
    <row r="100" spans="1:14" ht="47.25" customHeight="1" x14ac:dyDescent="0.25">
      <c r="A100" s="71"/>
      <c r="B100" s="72">
        <v>94</v>
      </c>
      <c r="C100" s="73" t="s">
        <v>52</v>
      </c>
      <c r="D100" s="74">
        <v>12</v>
      </c>
      <c r="E100" s="75" t="s">
        <v>12</v>
      </c>
      <c r="F100" s="76" t="s">
        <v>185</v>
      </c>
      <c r="G100" s="4">
        <f>D100*H100</f>
        <v>384</v>
      </c>
      <c r="H100" s="4">
        <v>32</v>
      </c>
      <c r="I100" s="14"/>
      <c r="J100" s="16">
        <f>D100*I100</f>
        <v>0</v>
      </c>
      <c r="K100" s="24" t="str">
        <f t="shared" si="1"/>
        <v xml:space="preserve"> </v>
      </c>
      <c r="L100" s="77"/>
      <c r="M100" s="77"/>
      <c r="N100" s="78"/>
    </row>
    <row r="101" spans="1:14" ht="61.5" customHeight="1" x14ac:dyDescent="0.25">
      <c r="A101" s="71"/>
      <c r="B101" s="93">
        <v>95</v>
      </c>
      <c r="C101" s="73" t="s">
        <v>71</v>
      </c>
      <c r="D101" s="79">
        <v>6</v>
      </c>
      <c r="E101" s="80" t="s">
        <v>12</v>
      </c>
      <c r="F101" s="81" t="s">
        <v>186</v>
      </c>
      <c r="G101" s="4">
        <f>D101*H101</f>
        <v>246</v>
      </c>
      <c r="H101" s="37">
        <v>41</v>
      </c>
      <c r="I101" s="13"/>
      <c r="J101" s="16">
        <f>D101*I101</f>
        <v>0</v>
      </c>
      <c r="K101" s="24" t="str">
        <f t="shared" si="1"/>
        <v xml:space="preserve"> </v>
      </c>
      <c r="L101" s="77"/>
      <c r="M101" s="77"/>
      <c r="N101" s="78"/>
    </row>
    <row r="102" spans="1:14" ht="30" customHeight="1" x14ac:dyDescent="0.25">
      <c r="A102" s="71"/>
      <c r="B102" s="72">
        <v>96</v>
      </c>
      <c r="C102" s="73" t="s">
        <v>72</v>
      </c>
      <c r="D102" s="74">
        <v>3</v>
      </c>
      <c r="E102" s="75" t="s">
        <v>19</v>
      </c>
      <c r="F102" s="76" t="s">
        <v>187</v>
      </c>
      <c r="G102" s="4">
        <f>D102*H102</f>
        <v>210</v>
      </c>
      <c r="H102" s="4">
        <v>70</v>
      </c>
      <c r="I102" s="14"/>
      <c r="J102" s="16">
        <f>D102*I102</f>
        <v>0</v>
      </c>
      <c r="K102" s="24" t="str">
        <f t="shared" si="1"/>
        <v xml:space="preserve"> </v>
      </c>
      <c r="L102" s="77"/>
      <c r="M102" s="77"/>
      <c r="N102" s="78"/>
    </row>
    <row r="103" spans="1:14" ht="30" customHeight="1" x14ac:dyDescent="0.25">
      <c r="A103" s="71"/>
      <c r="B103" s="72">
        <v>97</v>
      </c>
      <c r="C103" s="73" t="s">
        <v>73</v>
      </c>
      <c r="D103" s="74">
        <v>4</v>
      </c>
      <c r="E103" s="75" t="s">
        <v>19</v>
      </c>
      <c r="F103" s="76" t="s">
        <v>188</v>
      </c>
      <c r="G103" s="4">
        <f>D103*H103</f>
        <v>280</v>
      </c>
      <c r="H103" s="4">
        <v>70</v>
      </c>
      <c r="I103" s="14"/>
      <c r="J103" s="16">
        <f>D103*I103</f>
        <v>0</v>
      </c>
      <c r="K103" s="24" t="str">
        <f t="shared" si="1"/>
        <v xml:space="preserve"> </v>
      </c>
      <c r="L103" s="77"/>
      <c r="M103" s="77"/>
      <c r="N103" s="78"/>
    </row>
    <row r="104" spans="1:14" ht="30" customHeight="1" x14ac:dyDescent="0.25">
      <c r="A104" s="71"/>
      <c r="B104" s="72">
        <v>98</v>
      </c>
      <c r="C104" s="73" t="s">
        <v>74</v>
      </c>
      <c r="D104" s="74">
        <v>2</v>
      </c>
      <c r="E104" s="75" t="s">
        <v>19</v>
      </c>
      <c r="F104" s="76" t="s">
        <v>189</v>
      </c>
      <c r="G104" s="4">
        <f>D104*H104</f>
        <v>140</v>
      </c>
      <c r="H104" s="4">
        <v>70</v>
      </c>
      <c r="I104" s="14"/>
      <c r="J104" s="16">
        <f>D104*I104</f>
        <v>0</v>
      </c>
      <c r="K104" s="24" t="str">
        <f t="shared" si="1"/>
        <v xml:space="preserve"> </v>
      </c>
      <c r="L104" s="77"/>
      <c r="M104" s="77"/>
      <c r="N104" s="78"/>
    </row>
    <row r="105" spans="1:14" ht="30" customHeight="1" x14ac:dyDescent="0.25">
      <c r="A105" s="71"/>
      <c r="B105" s="72">
        <v>99</v>
      </c>
      <c r="C105" s="73" t="s">
        <v>75</v>
      </c>
      <c r="D105" s="74">
        <v>30</v>
      </c>
      <c r="E105" s="75" t="s">
        <v>56</v>
      </c>
      <c r="F105" s="76" t="s">
        <v>76</v>
      </c>
      <c r="G105" s="4">
        <f>D105*H105</f>
        <v>300</v>
      </c>
      <c r="H105" s="4">
        <v>10</v>
      </c>
      <c r="I105" s="14"/>
      <c r="J105" s="16">
        <f>D105*I105</f>
        <v>0</v>
      </c>
      <c r="K105" s="24" t="str">
        <f t="shared" si="1"/>
        <v xml:space="preserve"> </v>
      </c>
      <c r="L105" s="77"/>
      <c r="M105" s="77"/>
      <c r="N105" s="78"/>
    </row>
    <row r="106" spans="1:14" ht="30" customHeight="1" x14ac:dyDescent="0.25">
      <c r="A106" s="71"/>
      <c r="B106" s="72">
        <v>100</v>
      </c>
      <c r="C106" s="73" t="s">
        <v>55</v>
      </c>
      <c r="D106" s="74">
        <v>60</v>
      </c>
      <c r="E106" s="75" t="s">
        <v>56</v>
      </c>
      <c r="F106" s="76" t="s">
        <v>57</v>
      </c>
      <c r="G106" s="4">
        <f>D106*H106</f>
        <v>600</v>
      </c>
      <c r="H106" s="4">
        <v>10</v>
      </c>
      <c r="I106" s="14"/>
      <c r="J106" s="16">
        <f>D106*I106</f>
        <v>0</v>
      </c>
      <c r="K106" s="24" t="str">
        <f t="shared" si="1"/>
        <v xml:space="preserve"> </v>
      </c>
      <c r="L106" s="77"/>
      <c r="M106" s="77"/>
      <c r="N106" s="78"/>
    </row>
    <row r="107" spans="1:14" ht="30" customHeight="1" x14ac:dyDescent="0.25">
      <c r="A107" s="71"/>
      <c r="B107" s="72">
        <v>101</v>
      </c>
      <c r="C107" s="73" t="s">
        <v>77</v>
      </c>
      <c r="D107" s="74">
        <v>20</v>
      </c>
      <c r="E107" s="75" t="s">
        <v>56</v>
      </c>
      <c r="F107" s="76" t="s">
        <v>78</v>
      </c>
      <c r="G107" s="4">
        <f>D107*H107</f>
        <v>200</v>
      </c>
      <c r="H107" s="4">
        <v>10</v>
      </c>
      <c r="I107" s="14"/>
      <c r="J107" s="16">
        <f>D107*I107</f>
        <v>0</v>
      </c>
      <c r="K107" s="24" t="str">
        <f t="shared" si="1"/>
        <v xml:space="preserve"> </v>
      </c>
      <c r="L107" s="77"/>
      <c r="M107" s="77"/>
      <c r="N107" s="78"/>
    </row>
    <row r="108" spans="1:14" ht="30" customHeight="1" x14ac:dyDescent="0.25">
      <c r="A108" s="71"/>
      <c r="B108" s="72">
        <v>102</v>
      </c>
      <c r="C108" s="73" t="s">
        <v>79</v>
      </c>
      <c r="D108" s="74">
        <v>10</v>
      </c>
      <c r="E108" s="75" t="s">
        <v>56</v>
      </c>
      <c r="F108" s="76" t="s">
        <v>80</v>
      </c>
      <c r="G108" s="4">
        <f>D108*H108</f>
        <v>250</v>
      </c>
      <c r="H108" s="4">
        <v>25</v>
      </c>
      <c r="I108" s="14"/>
      <c r="J108" s="16">
        <f>D108*I108</f>
        <v>0</v>
      </c>
      <c r="K108" s="24" t="str">
        <f t="shared" si="1"/>
        <v xml:space="preserve"> </v>
      </c>
      <c r="L108" s="77"/>
      <c r="M108" s="77"/>
      <c r="N108" s="78"/>
    </row>
    <row r="109" spans="1:14" ht="30" customHeight="1" x14ac:dyDescent="0.25">
      <c r="A109" s="71"/>
      <c r="B109" s="72">
        <v>103</v>
      </c>
      <c r="C109" s="73" t="s">
        <v>81</v>
      </c>
      <c r="D109" s="74">
        <v>20</v>
      </c>
      <c r="E109" s="75" t="s">
        <v>56</v>
      </c>
      <c r="F109" s="76" t="s">
        <v>82</v>
      </c>
      <c r="G109" s="4">
        <f>D109*H109</f>
        <v>500</v>
      </c>
      <c r="H109" s="4">
        <v>25</v>
      </c>
      <c r="I109" s="14"/>
      <c r="J109" s="16">
        <f>D109*I109</f>
        <v>0</v>
      </c>
      <c r="K109" s="24" t="str">
        <f t="shared" si="1"/>
        <v xml:space="preserve"> </v>
      </c>
      <c r="L109" s="77"/>
      <c r="M109" s="77"/>
      <c r="N109" s="78"/>
    </row>
    <row r="110" spans="1:14" ht="30" customHeight="1" x14ac:dyDescent="0.25">
      <c r="A110" s="71"/>
      <c r="B110" s="72">
        <v>104</v>
      </c>
      <c r="C110" s="73" t="s">
        <v>83</v>
      </c>
      <c r="D110" s="74">
        <v>10</v>
      </c>
      <c r="E110" s="75" t="s">
        <v>56</v>
      </c>
      <c r="F110" s="76" t="s">
        <v>84</v>
      </c>
      <c r="G110" s="4">
        <f>D110*H110</f>
        <v>250</v>
      </c>
      <c r="H110" s="4">
        <v>25</v>
      </c>
      <c r="I110" s="14"/>
      <c r="J110" s="16">
        <f>D110*I110</f>
        <v>0</v>
      </c>
      <c r="K110" s="24" t="str">
        <f t="shared" si="1"/>
        <v xml:space="preserve"> </v>
      </c>
      <c r="L110" s="77"/>
      <c r="M110" s="77"/>
      <c r="N110" s="78"/>
    </row>
    <row r="111" spans="1:14" ht="30.75" customHeight="1" x14ac:dyDescent="0.25">
      <c r="A111" s="71"/>
      <c r="B111" s="93">
        <v>105</v>
      </c>
      <c r="C111" s="73" t="s">
        <v>85</v>
      </c>
      <c r="D111" s="79">
        <v>30</v>
      </c>
      <c r="E111" s="80" t="s">
        <v>19</v>
      </c>
      <c r="F111" s="81" t="s">
        <v>190</v>
      </c>
      <c r="G111" s="4">
        <f>D111*H111</f>
        <v>570</v>
      </c>
      <c r="H111" s="37">
        <v>19</v>
      </c>
      <c r="I111" s="13"/>
      <c r="J111" s="16">
        <f>D111*I111</f>
        <v>0</v>
      </c>
      <c r="K111" s="24" t="str">
        <f t="shared" si="1"/>
        <v xml:space="preserve"> </v>
      </c>
      <c r="L111" s="77"/>
      <c r="M111" s="77"/>
      <c r="N111" s="78"/>
    </row>
    <row r="112" spans="1:14" ht="30" customHeight="1" x14ac:dyDescent="0.25">
      <c r="A112" s="71"/>
      <c r="B112" s="72">
        <v>106</v>
      </c>
      <c r="C112" s="73" t="s">
        <v>58</v>
      </c>
      <c r="D112" s="74">
        <v>30</v>
      </c>
      <c r="E112" s="75" t="s">
        <v>17</v>
      </c>
      <c r="F112" s="76" t="s">
        <v>107</v>
      </c>
      <c r="G112" s="4">
        <f>D112*H112</f>
        <v>600</v>
      </c>
      <c r="H112" s="4">
        <v>20</v>
      </c>
      <c r="I112" s="14"/>
      <c r="J112" s="16">
        <f>D112*I112</f>
        <v>0</v>
      </c>
      <c r="K112" s="24" t="str">
        <f t="shared" si="1"/>
        <v xml:space="preserve"> </v>
      </c>
      <c r="L112" s="77"/>
      <c r="M112" s="77"/>
      <c r="N112" s="78"/>
    </row>
    <row r="113" spans="1:14" ht="30" customHeight="1" x14ac:dyDescent="0.25">
      <c r="A113" s="71"/>
      <c r="B113" s="72">
        <v>107</v>
      </c>
      <c r="C113" s="73" t="s">
        <v>58</v>
      </c>
      <c r="D113" s="74">
        <v>30</v>
      </c>
      <c r="E113" s="75" t="s">
        <v>17</v>
      </c>
      <c r="F113" s="76" t="s">
        <v>191</v>
      </c>
      <c r="G113" s="4">
        <f>D113*H113</f>
        <v>750</v>
      </c>
      <c r="H113" s="4">
        <v>25</v>
      </c>
      <c r="I113" s="14"/>
      <c r="J113" s="16">
        <f>D113*I113</f>
        <v>0</v>
      </c>
      <c r="K113" s="24" t="str">
        <f t="shared" si="1"/>
        <v xml:space="preserve"> </v>
      </c>
      <c r="L113" s="77"/>
      <c r="M113" s="77"/>
      <c r="N113" s="78"/>
    </row>
    <row r="114" spans="1:14" ht="49.5" customHeight="1" x14ac:dyDescent="0.25">
      <c r="A114" s="71"/>
      <c r="B114" s="72">
        <v>108</v>
      </c>
      <c r="C114" s="73" t="s">
        <v>16</v>
      </c>
      <c r="D114" s="74">
        <v>50</v>
      </c>
      <c r="E114" s="75" t="s">
        <v>17</v>
      </c>
      <c r="F114" s="76" t="s">
        <v>127</v>
      </c>
      <c r="G114" s="4">
        <f>D114*H114</f>
        <v>925</v>
      </c>
      <c r="H114" s="4">
        <v>18.5</v>
      </c>
      <c r="I114" s="14"/>
      <c r="J114" s="16">
        <f>D114*I114</f>
        <v>0</v>
      </c>
      <c r="K114" s="24" t="str">
        <f t="shared" si="1"/>
        <v xml:space="preserve"> </v>
      </c>
      <c r="L114" s="77"/>
      <c r="M114" s="77"/>
      <c r="N114" s="78"/>
    </row>
    <row r="115" spans="1:14" ht="40.5" customHeight="1" x14ac:dyDescent="0.25">
      <c r="A115" s="71"/>
      <c r="B115" s="72">
        <v>109</v>
      </c>
      <c r="C115" s="73" t="s">
        <v>58</v>
      </c>
      <c r="D115" s="74">
        <v>50</v>
      </c>
      <c r="E115" s="75" t="s">
        <v>17</v>
      </c>
      <c r="F115" s="76" t="s">
        <v>192</v>
      </c>
      <c r="G115" s="4">
        <f>D115*H115</f>
        <v>850</v>
      </c>
      <c r="H115" s="4">
        <v>17</v>
      </c>
      <c r="I115" s="14"/>
      <c r="J115" s="16">
        <f>D115*I115</f>
        <v>0</v>
      </c>
      <c r="K115" s="24" t="str">
        <f t="shared" si="1"/>
        <v xml:space="preserve"> </v>
      </c>
      <c r="L115" s="77"/>
      <c r="M115" s="77"/>
      <c r="N115" s="78"/>
    </row>
    <row r="116" spans="1:14" ht="30" customHeight="1" x14ac:dyDescent="0.25">
      <c r="A116" s="71"/>
      <c r="B116" s="72">
        <v>110</v>
      </c>
      <c r="C116" s="73" t="s">
        <v>86</v>
      </c>
      <c r="D116" s="74">
        <v>30</v>
      </c>
      <c r="E116" s="75" t="s">
        <v>17</v>
      </c>
      <c r="F116" s="76" t="s">
        <v>108</v>
      </c>
      <c r="G116" s="4">
        <f>D116*H116</f>
        <v>3000</v>
      </c>
      <c r="H116" s="4">
        <v>100</v>
      </c>
      <c r="I116" s="14"/>
      <c r="J116" s="16">
        <f>D116*I116</f>
        <v>0</v>
      </c>
      <c r="K116" s="24" t="str">
        <f t="shared" si="1"/>
        <v xml:space="preserve"> </v>
      </c>
      <c r="L116" s="77"/>
      <c r="M116" s="77"/>
      <c r="N116" s="78"/>
    </row>
    <row r="117" spans="1:14" ht="32.25" customHeight="1" x14ac:dyDescent="0.25">
      <c r="A117" s="71"/>
      <c r="B117" s="72">
        <v>111</v>
      </c>
      <c r="C117" s="73" t="s">
        <v>87</v>
      </c>
      <c r="D117" s="74">
        <v>60</v>
      </c>
      <c r="E117" s="75" t="s">
        <v>17</v>
      </c>
      <c r="F117" s="76" t="s">
        <v>109</v>
      </c>
      <c r="G117" s="4">
        <f>D117*H117</f>
        <v>2880</v>
      </c>
      <c r="H117" s="4">
        <v>48</v>
      </c>
      <c r="I117" s="14"/>
      <c r="J117" s="16">
        <f>D117*I117</f>
        <v>0</v>
      </c>
      <c r="K117" s="24" t="str">
        <f t="shared" si="1"/>
        <v xml:space="preserve"> </v>
      </c>
      <c r="L117" s="77"/>
      <c r="M117" s="77"/>
      <c r="N117" s="78"/>
    </row>
    <row r="118" spans="1:14" ht="75.75" customHeight="1" x14ac:dyDescent="0.25">
      <c r="A118" s="71"/>
      <c r="B118" s="72">
        <v>112</v>
      </c>
      <c r="C118" s="73" t="s">
        <v>59</v>
      </c>
      <c r="D118" s="74">
        <v>10</v>
      </c>
      <c r="E118" s="75" t="s">
        <v>12</v>
      </c>
      <c r="F118" s="76" t="s">
        <v>193</v>
      </c>
      <c r="G118" s="4">
        <f>D118*H118</f>
        <v>75</v>
      </c>
      <c r="H118" s="4">
        <v>7.5</v>
      </c>
      <c r="I118" s="14"/>
      <c r="J118" s="16">
        <f>D118*I118</f>
        <v>0</v>
      </c>
      <c r="K118" s="24" t="str">
        <f t="shared" si="1"/>
        <v xml:space="preserve"> </v>
      </c>
      <c r="L118" s="77"/>
      <c r="M118" s="77"/>
      <c r="N118" s="78"/>
    </row>
    <row r="119" spans="1:14" ht="31.5" customHeight="1" x14ac:dyDescent="0.25">
      <c r="A119" s="71"/>
      <c r="B119" s="72">
        <v>113</v>
      </c>
      <c r="C119" s="73" t="s">
        <v>88</v>
      </c>
      <c r="D119" s="74">
        <v>6</v>
      </c>
      <c r="E119" s="75" t="s">
        <v>12</v>
      </c>
      <c r="F119" s="76" t="s">
        <v>194</v>
      </c>
      <c r="G119" s="4">
        <f>D119*H119</f>
        <v>180</v>
      </c>
      <c r="H119" s="4">
        <v>30</v>
      </c>
      <c r="I119" s="14"/>
      <c r="J119" s="16">
        <f>D119*I119</f>
        <v>0</v>
      </c>
      <c r="K119" s="24" t="str">
        <f t="shared" si="1"/>
        <v xml:space="preserve"> </v>
      </c>
      <c r="L119" s="77"/>
      <c r="M119" s="77"/>
      <c r="N119" s="78"/>
    </row>
    <row r="120" spans="1:14" ht="23.25" customHeight="1" x14ac:dyDescent="0.25">
      <c r="A120" s="71"/>
      <c r="B120" s="93">
        <v>114</v>
      </c>
      <c r="C120" s="73" t="s">
        <v>89</v>
      </c>
      <c r="D120" s="79">
        <v>6</v>
      </c>
      <c r="E120" s="80" t="s">
        <v>12</v>
      </c>
      <c r="F120" s="81" t="s">
        <v>195</v>
      </c>
      <c r="G120" s="4">
        <f>D120*H120</f>
        <v>210</v>
      </c>
      <c r="H120" s="37">
        <v>35</v>
      </c>
      <c r="I120" s="13"/>
      <c r="J120" s="16">
        <f>D120*I120</f>
        <v>0</v>
      </c>
      <c r="K120" s="24" t="str">
        <f t="shared" si="1"/>
        <v xml:space="preserve"> </v>
      </c>
      <c r="L120" s="77"/>
      <c r="M120" s="77"/>
      <c r="N120" s="78"/>
    </row>
    <row r="121" spans="1:14" ht="23.25" customHeight="1" x14ac:dyDescent="0.25">
      <c r="A121" s="71"/>
      <c r="B121" s="72">
        <v>115</v>
      </c>
      <c r="C121" s="73" t="s">
        <v>90</v>
      </c>
      <c r="D121" s="74">
        <v>4</v>
      </c>
      <c r="E121" s="75" t="s">
        <v>12</v>
      </c>
      <c r="F121" s="76" t="s">
        <v>91</v>
      </c>
      <c r="G121" s="4">
        <f>D121*H121</f>
        <v>236</v>
      </c>
      <c r="H121" s="4">
        <v>59</v>
      </c>
      <c r="I121" s="14"/>
      <c r="J121" s="16">
        <f>D121*I121</f>
        <v>0</v>
      </c>
      <c r="K121" s="24" t="str">
        <f t="shared" si="1"/>
        <v xml:space="preserve"> </v>
      </c>
      <c r="L121" s="77"/>
      <c r="M121" s="77"/>
      <c r="N121" s="78"/>
    </row>
    <row r="122" spans="1:14" ht="45" customHeight="1" x14ac:dyDescent="0.25">
      <c r="A122" s="71"/>
      <c r="B122" s="72">
        <v>116</v>
      </c>
      <c r="C122" s="73" t="s">
        <v>60</v>
      </c>
      <c r="D122" s="74">
        <v>2</v>
      </c>
      <c r="E122" s="75" t="s">
        <v>12</v>
      </c>
      <c r="F122" s="76" t="s">
        <v>196</v>
      </c>
      <c r="G122" s="4">
        <f>D122*H122</f>
        <v>112</v>
      </c>
      <c r="H122" s="4">
        <v>56</v>
      </c>
      <c r="I122" s="14"/>
      <c r="J122" s="16">
        <f>D122*I122</f>
        <v>0</v>
      </c>
      <c r="K122" s="24" t="str">
        <f t="shared" si="1"/>
        <v xml:space="preserve"> </v>
      </c>
      <c r="L122" s="77"/>
      <c r="M122" s="77"/>
      <c r="N122" s="78"/>
    </row>
    <row r="123" spans="1:14" ht="45" customHeight="1" x14ac:dyDescent="0.25">
      <c r="A123" s="71"/>
      <c r="B123" s="72">
        <v>117</v>
      </c>
      <c r="C123" s="73" t="s">
        <v>20</v>
      </c>
      <c r="D123" s="74">
        <v>6</v>
      </c>
      <c r="E123" s="75" t="s">
        <v>12</v>
      </c>
      <c r="F123" s="76" t="s">
        <v>197</v>
      </c>
      <c r="G123" s="4">
        <f>D123*H123</f>
        <v>219</v>
      </c>
      <c r="H123" s="4">
        <v>36.5</v>
      </c>
      <c r="I123" s="14"/>
      <c r="J123" s="16">
        <f>D123*I123</f>
        <v>0</v>
      </c>
      <c r="K123" s="24" t="str">
        <f t="shared" si="1"/>
        <v xml:space="preserve"> </v>
      </c>
      <c r="L123" s="77"/>
      <c r="M123" s="77"/>
      <c r="N123" s="78"/>
    </row>
    <row r="124" spans="1:14" ht="24.75" customHeight="1" x14ac:dyDescent="0.25">
      <c r="A124" s="71"/>
      <c r="B124" s="72">
        <v>118</v>
      </c>
      <c r="C124" s="73" t="s">
        <v>61</v>
      </c>
      <c r="D124" s="74">
        <v>2</v>
      </c>
      <c r="E124" s="75" t="s">
        <v>12</v>
      </c>
      <c r="F124" s="76" t="s">
        <v>161</v>
      </c>
      <c r="G124" s="4">
        <f>D124*H124</f>
        <v>72</v>
      </c>
      <c r="H124" s="4">
        <v>36</v>
      </c>
      <c r="I124" s="14"/>
      <c r="J124" s="16">
        <f>D124*I124</f>
        <v>0</v>
      </c>
      <c r="K124" s="24" t="str">
        <f t="shared" si="1"/>
        <v xml:space="preserve"> </v>
      </c>
      <c r="L124" s="77"/>
      <c r="M124" s="77"/>
      <c r="N124" s="78"/>
    </row>
    <row r="125" spans="1:14" ht="24.75" customHeight="1" x14ac:dyDescent="0.25">
      <c r="A125" s="71"/>
      <c r="B125" s="72">
        <v>119</v>
      </c>
      <c r="C125" s="73" t="s">
        <v>92</v>
      </c>
      <c r="D125" s="74">
        <v>6</v>
      </c>
      <c r="E125" s="75" t="s">
        <v>12</v>
      </c>
      <c r="F125" s="76" t="s">
        <v>198</v>
      </c>
      <c r="G125" s="4">
        <f>D125*H125</f>
        <v>210</v>
      </c>
      <c r="H125" s="4">
        <v>35</v>
      </c>
      <c r="I125" s="14"/>
      <c r="J125" s="16">
        <f>D125*I125</f>
        <v>0</v>
      </c>
      <c r="K125" s="24" t="str">
        <f t="shared" si="1"/>
        <v xml:space="preserve"> </v>
      </c>
      <c r="L125" s="77"/>
      <c r="M125" s="77"/>
      <c r="N125" s="78"/>
    </row>
    <row r="126" spans="1:14" ht="24.75" customHeight="1" x14ac:dyDescent="0.25">
      <c r="A126" s="71"/>
      <c r="B126" s="72">
        <v>120</v>
      </c>
      <c r="C126" s="73" t="s">
        <v>93</v>
      </c>
      <c r="D126" s="74">
        <v>6</v>
      </c>
      <c r="E126" s="75" t="s">
        <v>12</v>
      </c>
      <c r="F126" s="76" t="s">
        <v>199</v>
      </c>
      <c r="G126" s="4">
        <f>D126*H126</f>
        <v>96</v>
      </c>
      <c r="H126" s="4">
        <v>16</v>
      </c>
      <c r="I126" s="14"/>
      <c r="J126" s="16">
        <f>D126*I126</f>
        <v>0</v>
      </c>
      <c r="K126" s="24" t="str">
        <f t="shared" si="1"/>
        <v xml:space="preserve"> </v>
      </c>
      <c r="L126" s="77"/>
      <c r="M126" s="77"/>
      <c r="N126" s="78"/>
    </row>
    <row r="127" spans="1:14" ht="33" customHeight="1" x14ac:dyDescent="0.25">
      <c r="A127" s="71"/>
      <c r="B127" s="72">
        <v>121</v>
      </c>
      <c r="C127" s="73" t="s">
        <v>62</v>
      </c>
      <c r="D127" s="74">
        <v>5</v>
      </c>
      <c r="E127" s="75" t="s">
        <v>12</v>
      </c>
      <c r="F127" s="76" t="s">
        <v>200</v>
      </c>
      <c r="G127" s="4">
        <f>D127*H127</f>
        <v>705</v>
      </c>
      <c r="H127" s="4">
        <v>141</v>
      </c>
      <c r="I127" s="14"/>
      <c r="J127" s="16">
        <f>D127*I127</f>
        <v>0</v>
      </c>
      <c r="K127" s="24" t="str">
        <f t="shared" si="1"/>
        <v xml:space="preserve"> </v>
      </c>
      <c r="L127" s="77"/>
      <c r="M127" s="77"/>
      <c r="N127" s="78"/>
    </row>
    <row r="128" spans="1:14" ht="73.5" customHeight="1" x14ac:dyDescent="0.25">
      <c r="A128" s="71"/>
      <c r="B128" s="72">
        <v>122</v>
      </c>
      <c r="C128" s="73" t="s">
        <v>94</v>
      </c>
      <c r="D128" s="74">
        <v>1</v>
      </c>
      <c r="E128" s="75" t="s">
        <v>12</v>
      </c>
      <c r="F128" s="76" t="s">
        <v>201</v>
      </c>
      <c r="G128" s="4">
        <f>D128*H128</f>
        <v>43</v>
      </c>
      <c r="H128" s="4">
        <v>43</v>
      </c>
      <c r="I128" s="14"/>
      <c r="J128" s="16">
        <f>D128*I128</f>
        <v>0</v>
      </c>
      <c r="K128" s="24" t="str">
        <f t="shared" si="1"/>
        <v xml:space="preserve"> </v>
      </c>
      <c r="L128" s="77"/>
      <c r="M128" s="77"/>
      <c r="N128" s="78"/>
    </row>
    <row r="129" spans="1:14" ht="28.5" customHeight="1" x14ac:dyDescent="0.25">
      <c r="A129" s="71"/>
      <c r="B129" s="93">
        <v>123</v>
      </c>
      <c r="C129" s="73" t="s">
        <v>21</v>
      </c>
      <c r="D129" s="79">
        <v>200</v>
      </c>
      <c r="E129" s="80" t="s">
        <v>12</v>
      </c>
      <c r="F129" s="81" t="s">
        <v>202</v>
      </c>
      <c r="G129" s="4">
        <f>D129*H129</f>
        <v>2700</v>
      </c>
      <c r="H129" s="37">
        <v>13.5</v>
      </c>
      <c r="I129" s="13"/>
      <c r="J129" s="16">
        <f>D129*I129</f>
        <v>0</v>
      </c>
      <c r="K129" s="24" t="str">
        <f t="shared" si="1"/>
        <v xml:space="preserve"> </v>
      </c>
      <c r="L129" s="77"/>
      <c r="M129" s="77"/>
      <c r="N129" s="78"/>
    </row>
    <row r="130" spans="1:14" ht="30.75" customHeight="1" x14ac:dyDescent="0.25">
      <c r="A130" s="71"/>
      <c r="B130" s="72">
        <v>124</v>
      </c>
      <c r="C130" s="73" t="s">
        <v>21</v>
      </c>
      <c r="D130" s="74">
        <v>100</v>
      </c>
      <c r="E130" s="75" t="s">
        <v>12</v>
      </c>
      <c r="F130" s="76" t="s">
        <v>163</v>
      </c>
      <c r="G130" s="4">
        <f>D130*H130</f>
        <v>1480</v>
      </c>
      <c r="H130" s="4">
        <v>14.8</v>
      </c>
      <c r="I130" s="14"/>
      <c r="J130" s="16">
        <f>D130*I130</f>
        <v>0</v>
      </c>
      <c r="K130" s="24" t="str">
        <f t="shared" si="1"/>
        <v xml:space="preserve"> </v>
      </c>
      <c r="L130" s="77"/>
      <c r="M130" s="77"/>
      <c r="N130" s="78"/>
    </row>
    <row r="131" spans="1:14" ht="30.75" customHeight="1" x14ac:dyDescent="0.25">
      <c r="A131" s="71"/>
      <c r="B131" s="72">
        <v>125</v>
      </c>
      <c r="C131" s="73" t="s">
        <v>22</v>
      </c>
      <c r="D131" s="74">
        <v>20</v>
      </c>
      <c r="E131" s="75" t="s">
        <v>12</v>
      </c>
      <c r="F131" s="76" t="s">
        <v>203</v>
      </c>
      <c r="G131" s="4">
        <f>D131*H131</f>
        <v>220</v>
      </c>
      <c r="H131" s="4">
        <v>11</v>
      </c>
      <c r="I131" s="14"/>
      <c r="J131" s="16">
        <f>D131*I131</f>
        <v>0</v>
      </c>
      <c r="K131" s="24" t="str">
        <f t="shared" si="1"/>
        <v xml:space="preserve"> </v>
      </c>
      <c r="L131" s="77"/>
      <c r="M131" s="77"/>
      <c r="N131" s="78"/>
    </row>
    <row r="132" spans="1:14" ht="30.75" customHeight="1" x14ac:dyDescent="0.25">
      <c r="A132" s="71"/>
      <c r="B132" s="72">
        <v>126</v>
      </c>
      <c r="C132" s="73" t="s">
        <v>22</v>
      </c>
      <c r="D132" s="74">
        <v>20</v>
      </c>
      <c r="E132" s="75" t="s">
        <v>12</v>
      </c>
      <c r="F132" s="76" t="s">
        <v>23</v>
      </c>
      <c r="G132" s="4">
        <f>D132*H132</f>
        <v>240</v>
      </c>
      <c r="H132" s="4">
        <v>12</v>
      </c>
      <c r="I132" s="14"/>
      <c r="J132" s="16">
        <f>D132*I132</f>
        <v>0</v>
      </c>
      <c r="K132" s="24" t="str">
        <f t="shared" si="1"/>
        <v xml:space="preserve"> </v>
      </c>
      <c r="L132" s="77"/>
      <c r="M132" s="77"/>
      <c r="N132" s="78"/>
    </row>
    <row r="133" spans="1:14" ht="30.75" customHeight="1" x14ac:dyDescent="0.25">
      <c r="A133" s="71"/>
      <c r="B133" s="72">
        <v>127</v>
      </c>
      <c r="C133" s="73" t="s">
        <v>24</v>
      </c>
      <c r="D133" s="74">
        <v>6</v>
      </c>
      <c r="E133" s="75" t="s">
        <v>12</v>
      </c>
      <c r="F133" s="76" t="s">
        <v>25</v>
      </c>
      <c r="G133" s="4">
        <f>D133*H133</f>
        <v>42</v>
      </c>
      <c r="H133" s="4">
        <v>7</v>
      </c>
      <c r="I133" s="14"/>
      <c r="J133" s="16">
        <f>D133*I133</f>
        <v>0</v>
      </c>
      <c r="K133" s="24" t="str">
        <f t="shared" si="1"/>
        <v xml:space="preserve"> </v>
      </c>
      <c r="L133" s="77"/>
      <c r="M133" s="77"/>
      <c r="N133" s="78"/>
    </row>
    <row r="134" spans="1:14" ht="30.75" customHeight="1" x14ac:dyDescent="0.25">
      <c r="A134" s="71"/>
      <c r="B134" s="93">
        <v>128</v>
      </c>
      <c r="C134" s="73" t="s">
        <v>26</v>
      </c>
      <c r="D134" s="79">
        <v>6</v>
      </c>
      <c r="E134" s="80" t="s">
        <v>19</v>
      </c>
      <c r="F134" s="81" t="s">
        <v>133</v>
      </c>
      <c r="G134" s="4">
        <f>D134*H134</f>
        <v>60</v>
      </c>
      <c r="H134" s="37">
        <v>10</v>
      </c>
      <c r="I134" s="13"/>
      <c r="J134" s="16">
        <f>D134*I134</f>
        <v>0</v>
      </c>
      <c r="K134" s="24" t="str">
        <f t="shared" si="1"/>
        <v xml:space="preserve"> </v>
      </c>
      <c r="L134" s="77"/>
      <c r="M134" s="77"/>
      <c r="N134" s="78"/>
    </row>
    <row r="135" spans="1:14" ht="30.75" customHeight="1" x14ac:dyDescent="0.25">
      <c r="A135" s="71"/>
      <c r="B135" s="72">
        <v>129</v>
      </c>
      <c r="C135" s="73" t="s">
        <v>27</v>
      </c>
      <c r="D135" s="74">
        <v>10</v>
      </c>
      <c r="E135" s="75" t="s">
        <v>12</v>
      </c>
      <c r="F135" s="76" t="s">
        <v>28</v>
      </c>
      <c r="G135" s="4">
        <f>D135*H135</f>
        <v>60</v>
      </c>
      <c r="H135" s="4">
        <v>6</v>
      </c>
      <c r="I135" s="14"/>
      <c r="J135" s="16">
        <f>D135*I135</f>
        <v>0</v>
      </c>
      <c r="K135" s="24" t="str">
        <f t="shared" ref="K135:K137" si="2">IF(ISNUMBER(I135), IF(I135&gt;H135,"NEVYHOVUJE","VYHOVUJE")," ")</f>
        <v xml:space="preserve"> </v>
      </c>
      <c r="L135" s="77"/>
      <c r="M135" s="77"/>
      <c r="N135" s="78"/>
    </row>
    <row r="136" spans="1:14" ht="30.75" customHeight="1" x14ac:dyDescent="0.25">
      <c r="A136" s="71"/>
      <c r="B136" s="93">
        <v>130</v>
      </c>
      <c r="C136" s="73" t="s">
        <v>64</v>
      </c>
      <c r="D136" s="79">
        <v>10</v>
      </c>
      <c r="E136" s="80" t="s">
        <v>12</v>
      </c>
      <c r="F136" s="81" t="s">
        <v>164</v>
      </c>
      <c r="G136" s="4">
        <f>D136*H136</f>
        <v>300</v>
      </c>
      <c r="H136" s="37">
        <v>30</v>
      </c>
      <c r="I136" s="13"/>
      <c r="J136" s="16">
        <f>D136*I136</f>
        <v>0</v>
      </c>
      <c r="K136" s="24" t="str">
        <f t="shared" si="2"/>
        <v xml:space="preserve"> </v>
      </c>
      <c r="L136" s="77"/>
      <c r="M136" s="77"/>
      <c r="N136" s="78"/>
    </row>
    <row r="137" spans="1:14" ht="30.75" customHeight="1" thickBot="1" x14ac:dyDescent="0.3">
      <c r="A137" s="71"/>
      <c r="B137" s="82">
        <v>131</v>
      </c>
      <c r="C137" s="83" t="s">
        <v>95</v>
      </c>
      <c r="D137" s="84">
        <v>2</v>
      </c>
      <c r="E137" s="108" t="s">
        <v>12</v>
      </c>
      <c r="F137" s="86" t="s">
        <v>204</v>
      </c>
      <c r="G137" s="38">
        <f>D137*H137</f>
        <v>136</v>
      </c>
      <c r="H137" s="38">
        <v>68</v>
      </c>
      <c r="I137" s="26"/>
      <c r="J137" s="27">
        <f>D137*I137</f>
        <v>0</v>
      </c>
      <c r="K137" s="35" t="str">
        <f t="shared" si="2"/>
        <v xml:space="preserve"> </v>
      </c>
      <c r="L137" s="87"/>
      <c r="M137" s="87"/>
      <c r="N137" s="88"/>
    </row>
    <row r="138" spans="1:14" ht="13.5" customHeight="1" thickTop="1" thickBot="1" x14ac:dyDescent="0.3">
      <c r="A138" s="109"/>
      <c r="B138" s="109"/>
      <c r="C138" s="109"/>
      <c r="D138" s="109"/>
      <c r="E138" s="109"/>
      <c r="F138" s="110"/>
      <c r="G138" s="111"/>
      <c r="H138" s="109"/>
      <c r="I138" s="109"/>
      <c r="J138" s="109"/>
      <c r="K138" s="109"/>
      <c r="L138" s="109"/>
      <c r="M138" s="109"/>
      <c r="N138" s="109"/>
    </row>
    <row r="139" spans="1:14" ht="60.75" customHeight="1" thickTop="1" thickBot="1" x14ac:dyDescent="0.3">
      <c r="A139" s="112"/>
      <c r="B139" s="39" t="s">
        <v>10</v>
      </c>
      <c r="C139" s="39"/>
      <c r="D139" s="39"/>
      <c r="E139" s="39"/>
      <c r="F139" s="39"/>
      <c r="G139" s="5"/>
      <c r="H139" s="52" t="s">
        <v>2</v>
      </c>
      <c r="I139" s="53" t="s">
        <v>3</v>
      </c>
      <c r="J139" s="113"/>
      <c r="K139" s="114"/>
      <c r="L139" s="8"/>
      <c r="M139" s="115"/>
      <c r="N139" s="115"/>
    </row>
    <row r="140" spans="1:14" ht="33" customHeight="1" thickTop="1" thickBot="1" x14ac:dyDescent="0.3">
      <c r="A140" s="112"/>
      <c r="B140" s="116" t="s">
        <v>4</v>
      </c>
      <c r="C140" s="116"/>
      <c r="D140" s="116"/>
      <c r="E140" s="116"/>
      <c r="F140" s="116"/>
      <c r="G140" s="7"/>
      <c r="H140" s="50">
        <f>SUM(G7:G137)</f>
        <v>92727</v>
      </c>
      <c r="I140" s="51">
        <f>SUM(J7:J137)</f>
        <v>0</v>
      </c>
      <c r="J140" s="117"/>
      <c r="K140" s="118"/>
      <c r="L140" s="119"/>
      <c r="M140" s="6"/>
      <c r="N140" s="6"/>
    </row>
    <row r="141" spans="1:14" ht="15.75" thickTop="1" x14ac:dyDescent="0.25">
      <c r="C141" s="1"/>
      <c r="D141" s="1"/>
      <c r="E141" s="1"/>
      <c r="F141" s="120"/>
      <c r="G141" s="1"/>
      <c r="L141" s="1"/>
      <c r="N141" s="1"/>
    </row>
    <row r="142" spans="1:14" x14ac:dyDescent="0.25">
      <c r="C142" s="1"/>
      <c r="D142" s="1"/>
      <c r="E142" s="1"/>
      <c r="F142" s="120"/>
      <c r="G142" s="1"/>
      <c r="L142" s="1"/>
      <c r="N142" s="1"/>
    </row>
    <row r="143" spans="1:14" x14ac:dyDescent="0.25">
      <c r="C143" s="1"/>
      <c r="D143" s="1"/>
      <c r="E143" s="1"/>
      <c r="F143" s="120"/>
      <c r="G143" s="1"/>
      <c r="L143" s="1"/>
      <c r="N143" s="1"/>
    </row>
    <row r="144" spans="1:14" x14ac:dyDescent="0.25">
      <c r="C144" s="1"/>
      <c r="D144" s="1"/>
      <c r="E144" s="1"/>
      <c r="F144" s="120"/>
      <c r="G144" s="1"/>
      <c r="L144" s="1"/>
      <c r="N144" s="1"/>
    </row>
    <row r="145" spans="3:14" x14ac:dyDescent="0.25">
      <c r="C145" s="1"/>
      <c r="D145" s="1"/>
      <c r="E145" s="1"/>
      <c r="F145" s="120"/>
      <c r="G145" s="1"/>
      <c r="L145" s="1"/>
      <c r="N145" s="1"/>
    </row>
    <row r="146" spans="3:14" x14ac:dyDescent="0.25">
      <c r="C146" s="1"/>
      <c r="D146" s="1"/>
      <c r="E146" s="1"/>
      <c r="F146" s="120"/>
      <c r="G146" s="1"/>
      <c r="L146" s="1"/>
      <c r="N146" s="1"/>
    </row>
    <row r="147" spans="3:14" x14ac:dyDescent="0.25">
      <c r="C147" s="1"/>
      <c r="D147" s="1"/>
      <c r="E147" s="1"/>
      <c r="F147" s="120"/>
      <c r="G147" s="1"/>
      <c r="L147" s="1"/>
      <c r="N147" s="1"/>
    </row>
    <row r="148" spans="3:14" x14ac:dyDescent="0.25">
      <c r="C148" s="1"/>
      <c r="D148" s="1"/>
      <c r="E148" s="1"/>
      <c r="F148" s="120"/>
      <c r="G148" s="1"/>
      <c r="L148" s="1"/>
      <c r="N148" s="1"/>
    </row>
    <row r="149" spans="3:14" x14ac:dyDescent="0.25">
      <c r="C149" s="1"/>
      <c r="D149" s="1"/>
      <c r="E149" s="1"/>
      <c r="F149" s="120"/>
      <c r="G149" s="1"/>
      <c r="L149" s="1"/>
      <c r="N149" s="1"/>
    </row>
    <row r="150" spans="3:14" x14ac:dyDescent="0.25">
      <c r="C150" s="1"/>
      <c r="D150" s="1"/>
      <c r="E150" s="1"/>
      <c r="F150" s="120"/>
      <c r="G150" s="1"/>
      <c r="L150" s="1"/>
      <c r="N150" s="1"/>
    </row>
    <row r="151" spans="3:14" x14ac:dyDescent="0.25">
      <c r="C151" s="1"/>
      <c r="D151" s="1"/>
      <c r="E151" s="1"/>
      <c r="F151" s="120"/>
      <c r="G151" s="1"/>
      <c r="L151" s="1"/>
      <c r="N151" s="1"/>
    </row>
    <row r="152" spans="3:14" x14ac:dyDescent="0.25">
      <c r="C152" s="1"/>
      <c r="D152" s="1"/>
      <c r="E152" s="1"/>
      <c r="F152" s="120"/>
      <c r="G152" s="1"/>
      <c r="L152" s="1"/>
      <c r="N152" s="1"/>
    </row>
    <row r="153" spans="3:14" x14ac:dyDescent="0.25">
      <c r="C153" s="1"/>
      <c r="D153" s="1"/>
      <c r="E153" s="1"/>
      <c r="F153" s="120"/>
      <c r="G153" s="1"/>
      <c r="L153" s="1"/>
      <c r="N153" s="1"/>
    </row>
    <row r="154" spans="3:14" x14ac:dyDescent="0.25">
      <c r="C154" s="1"/>
      <c r="D154" s="1"/>
      <c r="E154" s="1"/>
      <c r="F154" s="120"/>
      <c r="G154" s="1"/>
      <c r="L154" s="1"/>
      <c r="N154" s="1"/>
    </row>
    <row r="155" spans="3:14" x14ac:dyDescent="0.25">
      <c r="C155" s="1"/>
      <c r="D155" s="1"/>
      <c r="E155" s="1"/>
      <c r="F155" s="120"/>
      <c r="G155" s="1"/>
      <c r="L155" s="1"/>
      <c r="N155" s="1"/>
    </row>
    <row r="156" spans="3:14" x14ac:dyDescent="0.25">
      <c r="C156" s="1"/>
      <c r="D156" s="1"/>
      <c r="E156" s="1"/>
      <c r="F156" s="120"/>
      <c r="G156" s="1"/>
      <c r="L156" s="1"/>
      <c r="N156" s="1"/>
    </row>
    <row r="157" spans="3:14" x14ac:dyDescent="0.25">
      <c r="C157" s="1"/>
      <c r="D157" s="1"/>
      <c r="E157" s="1"/>
      <c r="F157" s="120"/>
      <c r="G157" s="1"/>
      <c r="L157" s="1"/>
      <c r="N157" s="1"/>
    </row>
    <row r="158" spans="3:14" x14ac:dyDescent="0.25">
      <c r="C158" s="1"/>
      <c r="D158" s="1"/>
      <c r="E158" s="1"/>
      <c r="F158" s="120"/>
      <c r="G158" s="1"/>
      <c r="L158" s="1"/>
      <c r="N158" s="1"/>
    </row>
    <row r="159" spans="3:14" x14ac:dyDescent="0.25">
      <c r="C159" s="1"/>
      <c r="D159" s="1"/>
      <c r="E159" s="1"/>
      <c r="F159" s="120"/>
      <c r="G159" s="1"/>
      <c r="L159" s="1"/>
      <c r="N159" s="1"/>
    </row>
    <row r="160" spans="3:14" x14ac:dyDescent="0.25">
      <c r="C160" s="1"/>
      <c r="D160" s="1"/>
      <c r="E160" s="1"/>
      <c r="F160" s="120"/>
      <c r="G160" s="1"/>
      <c r="L160" s="1"/>
      <c r="N160" s="1"/>
    </row>
    <row r="161" spans="3:14" x14ac:dyDescent="0.25">
      <c r="C161" s="1"/>
      <c r="D161" s="1"/>
      <c r="E161" s="1"/>
      <c r="F161" s="120"/>
      <c r="G161" s="1"/>
      <c r="L161" s="1"/>
      <c r="N161" s="1"/>
    </row>
    <row r="162" spans="3:14" x14ac:dyDescent="0.25">
      <c r="C162" s="1"/>
      <c r="D162" s="1"/>
      <c r="E162" s="1"/>
      <c r="F162" s="120"/>
      <c r="G162" s="1"/>
      <c r="L162" s="1"/>
      <c r="N162" s="1"/>
    </row>
    <row r="163" spans="3:14" x14ac:dyDescent="0.25">
      <c r="C163" s="1"/>
      <c r="D163" s="1"/>
      <c r="E163" s="1"/>
      <c r="F163" s="120"/>
      <c r="G163" s="1"/>
      <c r="L163" s="1"/>
      <c r="N163" s="1"/>
    </row>
    <row r="164" spans="3:14" x14ac:dyDescent="0.25">
      <c r="C164" s="1"/>
      <c r="D164" s="1"/>
      <c r="E164" s="1"/>
      <c r="F164" s="120"/>
      <c r="G164" s="1"/>
      <c r="L164" s="1"/>
      <c r="N164" s="1"/>
    </row>
    <row r="165" spans="3:14" x14ac:dyDescent="0.25">
      <c r="C165" s="1"/>
      <c r="D165" s="1"/>
      <c r="E165" s="1"/>
      <c r="F165" s="120"/>
      <c r="G165" s="1"/>
      <c r="L165" s="1"/>
      <c r="N165" s="1"/>
    </row>
    <row r="166" spans="3:14" x14ac:dyDescent="0.25">
      <c r="C166" s="1"/>
      <c r="D166" s="1"/>
      <c r="E166" s="1"/>
      <c r="F166" s="120"/>
      <c r="G166" s="1"/>
      <c r="L166" s="1"/>
      <c r="N166" s="1"/>
    </row>
    <row r="167" spans="3:14" x14ac:dyDescent="0.25">
      <c r="C167" s="1"/>
      <c r="D167" s="1"/>
      <c r="E167" s="1"/>
      <c r="F167" s="120"/>
      <c r="G167" s="1"/>
      <c r="L167" s="1"/>
      <c r="N167" s="1"/>
    </row>
    <row r="168" spans="3:14" x14ac:dyDescent="0.25">
      <c r="C168" s="1"/>
      <c r="D168" s="1"/>
      <c r="E168" s="1"/>
      <c r="F168" s="120"/>
      <c r="G168" s="1"/>
      <c r="L168" s="1"/>
      <c r="N168" s="1"/>
    </row>
    <row r="169" spans="3:14" x14ac:dyDescent="0.25">
      <c r="C169" s="1"/>
      <c r="D169" s="1"/>
      <c r="E169" s="1"/>
      <c r="F169" s="120"/>
      <c r="G169" s="1"/>
      <c r="L169" s="1"/>
      <c r="N169" s="1"/>
    </row>
    <row r="170" spans="3:14" x14ac:dyDescent="0.25">
      <c r="C170" s="1"/>
      <c r="D170" s="1"/>
      <c r="E170" s="1"/>
      <c r="F170" s="120"/>
      <c r="G170" s="1"/>
      <c r="L170" s="1"/>
      <c r="N170" s="1"/>
    </row>
    <row r="171" spans="3:14" x14ac:dyDescent="0.25">
      <c r="C171" s="1"/>
      <c r="D171" s="1"/>
      <c r="E171" s="1"/>
      <c r="F171" s="120"/>
      <c r="G171" s="1"/>
      <c r="L171" s="1"/>
      <c r="N171" s="1"/>
    </row>
    <row r="172" spans="3:14" x14ac:dyDescent="0.25">
      <c r="C172" s="1"/>
      <c r="D172" s="1"/>
      <c r="E172" s="1"/>
      <c r="F172" s="120"/>
      <c r="G172" s="1"/>
      <c r="L172" s="1"/>
      <c r="N172" s="1"/>
    </row>
    <row r="173" spans="3:14" x14ac:dyDescent="0.25">
      <c r="C173" s="1"/>
      <c r="D173" s="1"/>
      <c r="E173" s="1"/>
      <c r="F173" s="120"/>
      <c r="G173" s="1"/>
      <c r="L173" s="1"/>
      <c r="N173" s="1"/>
    </row>
    <row r="174" spans="3:14" x14ac:dyDescent="0.25">
      <c r="C174" s="1"/>
      <c r="D174" s="1"/>
      <c r="E174" s="1"/>
      <c r="F174" s="120"/>
      <c r="G174" s="1"/>
      <c r="L174" s="1"/>
      <c r="N174" s="1"/>
    </row>
    <row r="175" spans="3:14" x14ac:dyDescent="0.25">
      <c r="C175" s="1"/>
      <c r="D175" s="1"/>
      <c r="E175" s="1"/>
      <c r="F175" s="120"/>
      <c r="G175" s="1"/>
      <c r="L175" s="1"/>
      <c r="N175" s="1"/>
    </row>
    <row r="176" spans="3:14" x14ac:dyDescent="0.25">
      <c r="C176" s="1"/>
      <c r="D176" s="1"/>
      <c r="E176" s="1"/>
      <c r="F176" s="120"/>
      <c r="G176" s="1"/>
      <c r="L176" s="1"/>
      <c r="N176" s="1"/>
    </row>
    <row r="177" spans="3:14" x14ac:dyDescent="0.25">
      <c r="C177" s="1"/>
      <c r="D177" s="1"/>
      <c r="E177" s="1"/>
      <c r="F177" s="120"/>
      <c r="G177" s="1"/>
      <c r="L177" s="1"/>
      <c r="N177" s="1"/>
    </row>
    <row r="178" spans="3:14" x14ac:dyDescent="0.25">
      <c r="C178" s="1"/>
      <c r="D178" s="1"/>
      <c r="E178" s="1"/>
      <c r="F178" s="120"/>
      <c r="G178" s="1"/>
      <c r="L178" s="1"/>
      <c r="N178" s="1"/>
    </row>
    <row r="179" spans="3:14" x14ac:dyDescent="0.25">
      <c r="C179" s="1"/>
      <c r="D179" s="1"/>
      <c r="E179" s="1"/>
      <c r="F179" s="120"/>
      <c r="G179" s="1"/>
      <c r="L179" s="1"/>
      <c r="N179" s="1"/>
    </row>
    <row r="180" spans="3:14" x14ac:dyDescent="0.25">
      <c r="C180" s="1"/>
      <c r="D180" s="1"/>
      <c r="E180" s="1"/>
      <c r="F180" s="120"/>
      <c r="G180" s="1"/>
      <c r="L180" s="1"/>
      <c r="N180" s="1"/>
    </row>
    <row r="181" spans="3:14" x14ac:dyDescent="0.25">
      <c r="C181" s="1"/>
      <c r="D181" s="1"/>
      <c r="E181" s="1"/>
      <c r="F181" s="120"/>
      <c r="G181" s="1"/>
      <c r="L181" s="1"/>
      <c r="N181" s="1"/>
    </row>
    <row r="182" spans="3:14" x14ac:dyDescent="0.25">
      <c r="C182" s="1"/>
      <c r="D182" s="1"/>
      <c r="E182" s="1"/>
      <c r="F182" s="120"/>
      <c r="G182" s="1"/>
      <c r="L182" s="1"/>
      <c r="N182" s="1"/>
    </row>
    <row r="183" spans="3:14" x14ac:dyDescent="0.25">
      <c r="C183" s="1"/>
      <c r="D183" s="1"/>
      <c r="E183" s="1"/>
      <c r="F183" s="120"/>
      <c r="G183" s="1"/>
      <c r="L183" s="1"/>
      <c r="N183" s="1"/>
    </row>
    <row r="184" spans="3:14" x14ac:dyDescent="0.25">
      <c r="C184" s="1"/>
      <c r="D184" s="1"/>
      <c r="E184" s="1"/>
      <c r="F184" s="120"/>
      <c r="G184" s="1"/>
      <c r="L184" s="1"/>
      <c r="N184" s="1"/>
    </row>
    <row r="185" spans="3:14" x14ac:dyDescent="0.25">
      <c r="C185" s="1"/>
      <c r="D185" s="1"/>
      <c r="E185" s="1"/>
      <c r="F185" s="120"/>
      <c r="G185" s="1"/>
      <c r="L185" s="1"/>
      <c r="N185" s="1"/>
    </row>
    <row r="186" spans="3:14" x14ac:dyDescent="0.25">
      <c r="C186" s="1"/>
      <c r="D186" s="1"/>
      <c r="E186" s="1"/>
      <c r="F186" s="120"/>
      <c r="G186" s="1"/>
      <c r="L186" s="1"/>
      <c r="N186" s="1"/>
    </row>
    <row r="187" spans="3:14" x14ac:dyDescent="0.25">
      <c r="C187" s="1"/>
      <c r="D187" s="1"/>
      <c r="E187" s="1"/>
      <c r="F187" s="120"/>
      <c r="G187" s="1"/>
      <c r="L187" s="1"/>
      <c r="N187" s="1"/>
    </row>
    <row r="188" spans="3:14" x14ac:dyDescent="0.25">
      <c r="C188" s="1"/>
      <c r="D188" s="1"/>
      <c r="E188" s="1"/>
      <c r="F188" s="120"/>
      <c r="G188" s="1"/>
      <c r="L188" s="1"/>
      <c r="N188" s="1"/>
    </row>
    <row r="189" spans="3:14" x14ac:dyDescent="0.25">
      <c r="C189" s="1"/>
      <c r="D189" s="1"/>
      <c r="E189" s="1"/>
      <c r="F189" s="120"/>
      <c r="G189" s="1"/>
      <c r="L189" s="1"/>
      <c r="N189" s="1"/>
    </row>
    <row r="190" spans="3:14" x14ac:dyDescent="0.25">
      <c r="C190" s="1"/>
      <c r="D190" s="1"/>
      <c r="E190" s="1"/>
      <c r="F190" s="120"/>
      <c r="G190" s="1"/>
      <c r="L190" s="1"/>
      <c r="N190" s="1"/>
    </row>
    <row r="191" spans="3:14" x14ac:dyDescent="0.25">
      <c r="C191" s="1"/>
      <c r="D191" s="1"/>
      <c r="E191" s="1"/>
      <c r="F191" s="120"/>
      <c r="G191" s="1"/>
      <c r="L191" s="1"/>
      <c r="N191" s="1"/>
    </row>
    <row r="192" spans="3:14" x14ac:dyDescent="0.25">
      <c r="C192" s="1"/>
      <c r="D192" s="1"/>
      <c r="E192" s="1"/>
      <c r="F192" s="120"/>
      <c r="G192" s="1"/>
      <c r="L192" s="1"/>
      <c r="N192" s="1"/>
    </row>
    <row r="193" spans="3:14" x14ac:dyDescent="0.25">
      <c r="C193" s="1"/>
      <c r="D193" s="1"/>
      <c r="E193" s="1"/>
      <c r="F193" s="120"/>
      <c r="G193" s="1"/>
      <c r="L193" s="1"/>
      <c r="N193" s="1"/>
    </row>
    <row r="194" spans="3:14" x14ac:dyDescent="0.25">
      <c r="C194" s="1"/>
      <c r="D194" s="1"/>
      <c r="E194" s="1"/>
      <c r="F194" s="120"/>
      <c r="G194" s="1"/>
      <c r="L194" s="1"/>
      <c r="N194" s="1"/>
    </row>
    <row r="195" spans="3:14" x14ac:dyDescent="0.25">
      <c r="C195" s="1"/>
      <c r="D195" s="1"/>
      <c r="E195" s="1"/>
      <c r="F195" s="120"/>
      <c r="G195" s="1"/>
      <c r="L195" s="1"/>
      <c r="N195" s="1"/>
    </row>
    <row r="196" spans="3:14" x14ac:dyDescent="0.25">
      <c r="C196" s="1"/>
      <c r="D196" s="1"/>
      <c r="E196" s="1"/>
      <c r="F196" s="120"/>
      <c r="G196" s="1"/>
      <c r="L196" s="1"/>
      <c r="N196" s="1"/>
    </row>
    <row r="197" spans="3:14" x14ac:dyDescent="0.25">
      <c r="C197" s="1"/>
      <c r="D197" s="1"/>
      <c r="E197" s="1"/>
      <c r="F197" s="120"/>
      <c r="G197" s="1"/>
      <c r="L197" s="1"/>
      <c r="N197" s="1"/>
    </row>
    <row r="198" spans="3:14" x14ac:dyDescent="0.25">
      <c r="C198" s="1"/>
      <c r="D198" s="1"/>
      <c r="E198" s="1"/>
      <c r="F198" s="120"/>
      <c r="G198" s="1"/>
      <c r="L198" s="1"/>
      <c r="N198" s="1"/>
    </row>
    <row r="199" spans="3:14" x14ac:dyDescent="0.25">
      <c r="C199" s="1"/>
      <c r="D199" s="1"/>
      <c r="E199" s="1"/>
      <c r="F199" s="120"/>
      <c r="G199" s="1"/>
      <c r="L199" s="1"/>
      <c r="N199" s="1"/>
    </row>
    <row r="200" spans="3:14" x14ac:dyDescent="0.25">
      <c r="C200" s="1"/>
      <c r="D200" s="1"/>
      <c r="E200" s="1"/>
      <c r="F200" s="120"/>
      <c r="G200" s="1"/>
      <c r="L200" s="1"/>
      <c r="N200" s="1"/>
    </row>
    <row r="201" spans="3:14" x14ac:dyDescent="0.25">
      <c r="C201" s="1"/>
      <c r="D201" s="1"/>
      <c r="E201" s="1"/>
      <c r="F201" s="120"/>
      <c r="G201" s="1"/>
      <c r="L201" s="1"/>
      <c r="N201" s="1"/>
    </row>
    <row r="202" spans="3:14" x14ac:dyDescent="0.25">
      <c r="C202" s="1"/>
      <c r="D202" s="1"/>
      <c r="E202" s="1"/>
      <c r="F202" s="120"/>
      <c r="G202" s="1"/>
      <c r="L202" s="1"/>
      <c r="N202" s="1"/>
    </row>
    <row r="203" spans="3:14" x14ac:dyDescent="0.25">
      <c r="C203" s="1"/>
      <c r="D203" s="1"/>
      <c r="E203" s="1"/>
      <c r="F203" s="120"/>
      <c r="G203" s="1"/>
      <c r="L203" s="1"/>
      <c r="N203" s="1"/>
    </row>
    <row r="204" spans="3:14" x14ac:dyDescent="0.25">
      <c r="C204" s="1"/>
      <c r="D204" s="1"/>
      <c r="E204" s="1"/>
      <c r="F204" s="120"/>
      <c r="G204" s="1"/>
      <c r="L204" s="1"/>
      <c r="N204" s="1"/>
    </row>
    <row r="205" spans="3:14" x14ac:dyDescent="0.25">
      <c r="C205" s="1"/>
      <c r="D205" s="1"/>
      <c r="E205" s="1"/>
      <c r="F205" s="120"/>
      <c r="G205" s="1"/>
      <c r="L205" s="1"/>
      <c r="N205" s="1"/>
    </row>
    <row r="206" spans="3:14" x14ac:dyDescent="0.25">
      <c r="C206" s="1"/>
      <c r="D206" s="1"/>
      <c r="E206" s="1"/>
      <c r="F206" s="120"/>
      <c r="G206" s="1"/>
      <c r="L206" s="1"/>
      <c r="N206" s="1"/>
    </row>
    <row r="207" spans="3:14" x14ac:dyDescent="0.25">
      <c r="C207" s="1"/>
      <c r="D207" s="1"/>
      <c r="E207" s="1"/>
      <c r="F207" s="120"/>
      <c r="G207" s="1"/>
      <c r="L207" s="1"/>
      <c r="N207" s="1"/>
    </row>
    <row r="208" spans="3:14" x14ac:dyDescent="0.25">
      <c r="C208" s="1"/>
      <c r="D208" s="1"/>
      <c r="E208" s="1"/>
      <c r="F208" s="120"/>
      <c r="G208" s="1"/>
      <c r="L208" s="1"/>
      <c r="N208" s="1"/>
    </row>
    <row r="209" spans="3:14" x14ac:dyDescent="0.25">
      <c r="C209" s="1"/>
      <c r="D209" s="1"/>
      <c r="E209" s="1"/>
      <c r="F209" s="120"/>
      <c r="G209" s="1"/>
      <c r="L209" s="1"/>
      <c r="N209" s="1"/>
    </row>
    <row r="210" spans="3:14" x14ac:dyDescent="0.25">
      <c r="C210" s="1"/>
      <c r="D210" s="1"/>
      <c r="E210" s="1"/>
      <c r="F210" s="120"/>
      <c r="G210" s="1"/>
      <c r="L210" s="1"/>
      <c r="N210" s="1"/>
    </row>
    <row r="211" spans="3:14" x14ac:dyDescent="0.25">
      <c r="C211" s="1"/>
      <c r="D211" s="1"/>
      <c r="E211" s="1"/>
      <c r="F211" s="120"/>
      <c r="G211" s="1"/>
      <c r="L211" s="1"/>
      <c r="N211" s="1"/>
    </row>
    <row r="212" spans="3:14" x14ac:dyDescent="0.25">
      <c r="C212" s="1"/>
      <c r="D212" s="1"/>
      <c r="E212" s="1"/>
      <c r="F212" s="120"/>
      <c r="G212" s="1"/>
      <c r="L212" s="1"/>
      <c r="N212" s="1"/>
    </row>
    <row r="213" spans="3:14" x14ac:dyDescent="0.25">
      <c r="C213" s="1"/>
      <c r="D213" s="1"/>
      <c r="E213" s="1"/>
      <c r="F213" s="120"/>
      <c r="G213" s="1"/>
      <c r="L213" s="1"/>
      <c r="N213" s="1"/>
    </row>
    <row r="214" spans="3:14" x14ac:dyDescent="0.25">
      <c r="C214" s="1"/>
      <c r="D214" s="1"/>
      <c r="E214" s="1"/>
      <c r="F214" s="120"/>
      <c r="G214" s="1"/>
      <c r="L214" s="1"/>
      <c r="N214" s="1"/>
    </row>
    <row r="215" spans="3:14" x14ac:dyDescent="0.25">
      <c r="C215" s="1"/>
      <c r="D215" s="1"/>
      <c r="E215" s="1"/>
      <c r="F215" s="120"/>
      <c r="G215" s="1"/>
      <c r="L215" s="1"/>
      <c r="N215" s="1"/>
    </row>
    <row r="216" spans="3:14" x14ac:dyDescent="0.25">
      <c r="C216" s="1"/>
      <c r="D216" s="1"/>
      <c r="E216" s="1"/>
      <c r="F216" s="120"/>
      <c r="G216" s="1"/>
      <c r="L216" s="1"/>
      <c r="N216" s="1"/>
    </row>
    <row r="217" spans="3:14" x14ac:dyDescent="0.25">
      <c r="C217" s="1"/>
      <c r="D217" s="1"/>
      <c r="E217" s="1"/>
      <c r="F217" s="120"/>
      <c r="G217" s="1"/>
      <c r="L217" s="1"/>
      <c r="N217" s="1"/>
    </row>
    <row r="218" spans="3:14" x14ac:dyDescent="0.25">
      <c r="C218" s="1"/>
      <c r="D218" s="1"/>
      <c r="E218" s="1"/>
      <c r="F218" s="120"/>
      <c r="G218" s="1"/>
      <c r="L218" s="1"/>
      <c r="N218" s="1"/>
    </row>
    <row r="219" spans="3:14" x14ac:dyDescent="0.25">
      <c r="C219" s="1"/>
      <c r="D219" s="1"/>
      <c r="E219" s="1"/>
      <c r="F219" s="120"/>
      <c r="G219" s="1"/>
      <c r="L219" s="1"/>
      <c r="N219" s="1"/>
    </row>
    <row r="220" spans="3:14" x14ac:dyDescent="0.25">
      <c r="C220" s="1"/>
      <c r="D220" s="1"/>
      <c r="E220" s="1"/>
      <c r="F220" s="120"/>
      <c r="G220" s="1"/>
      <c r="L220" s="1"/>
      <c r="N220" s="1"/>
    </row>
  </sheetData>
  <sheetProtection password="C143" sheet="1" objects="1" scenarios="1" selectLockedCells="1"/>
  <mergeCells count="21">
    <mergeCell ref="D3:E4"/>
    <mergeCell ref="F3:I4"/>
    <mergeCell ref="K1:N1"/>
    <mergeCell ref="M68:M137"/>
    <mergeCell ref="N68:N137"/>
    <mergeCell ref="L26:L67"/>
    <mergeCell ref="M26:M67"/>
    <mergeCell ref="N26:N67"/>
    <mergeCell ref="L7:L22"/>
    <mergeCell ref="M7:M22"/>
    <mergeCell ref="N7:N22"/>
    <mergeCell ref="B1:F1"/>
    <mergeCell ref="I139:K139"/>
    <mergeCell ref="I140:K140"/>
    <mergeCell ref="B140:F140"/>
    <mergeCell ref="L23:L25"/>
    <mergeCell ref="M23:M25"/>
    <mergeCell ref="N23:N25"/>
    <mergeCell ref="L68:L137"/>
    <mergeCell ref="B139:F139"/>
    <mergeCell ref="B3:C4"/>
  </mergeCells>
  <conditionalFormatting sqref="B7:B10 B19:B22">
    <cfRule type="containsBlanks" dxfId="52" priority="984">
      <formula>LEN(TRIM(B7))=0</formula>
    </cfRule>
  </conditionalFormatting>
  <conditionalFormatting sqref="B7:B10 B19:B22">
    <cfRule type="cellIs" dxfId="51" priority="979" operator="greaterThanOrEqual">
      <formula>1</formula>
    </cfRule>
  </conditionalFormatting>
  <conditionalFormatting sqref="B11">
    <cfRule type="containsBlanks" dxfId="50" priority="507">
      <formula>LEN(TRIM(B11))=0</formula>
    </cfRule>
  </conditionalFormatting>
  <conditionalFormatting sqref="B11">
    <cfRule type="cellIs" dxfId="49" priority="506" operator="greaterThanOrEqual">
      <formula>1</formula>
    </cfRule>
  </conditionalFormatting>
  <conditionalFormatting sqref="B12:B18">
    <cfRule type="containsBlanks" dxfId="48" priority="498">
      <formula>LEN(TRIM(B12))=0</formula>
    </cfRule>
  </conditionalFormatting>
  <conditionalFormatting sqref="B12:B18">
    <cfRule type="cellIs" dxfId="47" priority="497" operator="greaterThanOrEqual">
      <formula>1</formula>
    </cfRule>
  </conditionalFormatting>
  <conditionalFormatting sqref="K7:K137">
    <cfRule type="cellIs" dxfId="46" priority="486" operator="equal">
      <formula>"NEVYHOVUJE"</formula>
    </cfRule>
    <cfRule type="cellIs" dxfId="45" priority="487" operator="equal">
      <formula>"VYHOVUJE"</formula>
    </cfRule>
  </conditionalFormatting>
  <conditionalFormatting sqref="I7:I9 I11:I12 I14:I15 I17:I18 I20:I21">
    <cfRule type="notContainsBlanks" dxfId="44" priority="484">
      <formula>LEN(TRIM(I7))&gt;0</formula>
    </cfRule>
    <cfRule type="containsBlanks" dxfId="43" priority="485">
      <formula>LEN(TRIM(I7))=0</formula>
    </cfRule>
  </conditionalFormatting>
  <conditionalFormatting sqref="I7:I9 I11:I12 I14:I15 I17:I18 I20:I21">
    <cfRule type="notContainsBlanks" dxfId="42" priority="483">
      <formula>LEN(TRIM(I7))&gt;0</formula>
    </cfRule>
  </conditionalFormatting>
  <conditionalFormatting sqref="I10 I13 I16 I19 I22">
    <cfRule type="notContainsBlanks" dxfId="41" priority="479">
      <formula>LEN(TRIM(I10))&gt;0</formula>
    </cfRule>
    <cfRule type="containsBlanks" dxfId="40" priority="480">
      <formula>LEN(TRIM(I10))=0</formula>
    </cfRule>
  </conditionalFormatting>
  <conditionalFormatting sqref="I10 I13 I16 I19 I22">
    <cfRule type="notContainsBlanks" dxfId="39" priority="478">
      <formula>LEN(TRIM(I10))&gt;0</formula>
    </cfRule>
  </conditionalFormatting>
  <conditionalFormatting sqref="D8">
    <cfRule type="containsBlanks" dxfId="38" priority="54">
      <formula>LEN(TRIM(D8))=0</formula>
    </cfRule>
  </conditionalFormatting>
  <conditionalFormatting sqref="D9">
    <cfRule type="containsBlanks" dxfId="37" priority="53">
      <formula>LEN(TRIM(D9))=0</formula>
    </cfRule>
  </conditionalFormatting>
  <conditionalFormatting sqref="D10">
    <cfRule type="containsBlanks" dxfId="36" priority="52">
      <formula>LEN(TRIM(D10))=0</formula>
    </cfRule>
  </conditionalFormatting>
  <conditionalFormatting sqref="D11">
    <cfRule type="containsBlanks" dxfId="35" priority="51">
      <formula>LEN(TRIM(D11))=0</formula>
    </cfRule>
  </conditionalFormatting>
  <conditionalFormatting sqref="D12">
    <cfRule type="containsBlanks" dxfId="34" priority="50">
      <formula>LEN(TRIM(D12))=0</formula>
    </cfRule>
  </conditionalFormatting>
  <conditionalFormatting sqref="D13">
    <cfRule type="containsBlanks" dxfId="33" priority="46">
      <formula>LEN(TRIM(D13))=0</formula>
    </cfRule>
  </conditionalFormatting>
  <conditionalFormatting sqref="D14">
    <cfRule type="containsBlanks" dxfId="32" priority="45">
      <formula>LEN(TRIM(D14))=0</formula>
    </cfRule>
  </conditionalFormatting>
  <conditionalFormatting sqref="D15">
    <cfRule type="containsBlanks" dxfId="31" priority="44">
      <formula>LEN(TRIM(D15))=0</formula>
    </cfRule>
  </conditionalFormatting>
  <conditionalFormatting sqref="D16">
    <cfRule type="containsBlanks" dxfId="30" priority="43">
      <formula>LEN(TRIM(D16))=0</formula>
    </cfRule>
  </conditionalFormatting>
  <conditionalFormatting sqref="D17:D18">
    <cfRule type="containsBlanks" dxfId="29" priority="39">
      <formula>LEN(TRIM(D17))=0</formula>
    </cfRule>
  </conditionalFormatting>
  <conditionalFormatting sqref="D19">
    <cfRule type="containsBlanks" dxfId="28" priority="38">
      <formula>LEN(TRIM(D19))=0</formula>
    </cfRule>
  </conditionalFormatting>
  <conditionalFormatting sqref="D20">
    <cfRule type="containsBlanks" dxfId="27" priority="37">
      <formula>LEN(TRIM(D20))=0</formula>
    </cfRule>
  </conditionalFormatting>
  <conditionalFormatting sqref="D21">
    <cfRule type="containsBlanks" dxfId="26" priority="36">
      <formula>LEN(TRIM(D21))=0</formula>
    </cfRule>
  </conditionalFormatting>
  <conditionalFormatting sqref="D7">
    <cfRule type="containsBlanks" dxfId="25" priority="35">
      <formula>LEN(TRIM(D7))=0</formula>
    </cfRule>
  </conditionalFormatting>
  <conditionalFormatting sqref="D22">
    <cfRule type="containsBlanks" dxfId="24" priority="33">
      <formula>LEN(TRIM(D22))=0</formula>
    </cfRule>
  </conditionalFormatting>
  <conditionalFormatting sqref="B23:B25">
    <cfRule type="containsBlanks" dxfId="23" priority="32">
      <formula>LEN(TRIM(B23))=0</formula>
    </cfRule>
  </conditionalFormatting>
  <conditionalFormatting sqref="B23:B25">
    <cfRule type="cellIs" dxfId="22" priority="31" operator="greaterThanOrEqual">
      <formula>1</formula>
    </cfRule>
  </conditionalFormatting>
  <conditionalFormatting sqref="D23:D25">
    <cfRule type="containsBlanks" dxfId="21" priority="28">
      <formula>LEN(TRIM(D23))=0</formula>
    </cfRule>
  </conditionalFormatting>
  <conditionalFormatting sqref="I23:I25">
    <cfRule type="notContainsBlanks" dxfId="20" priority="26">
      <formula>LEN(TRIM(I23))&gt;0</formula>
    </cfRule>
    <cfRule type="containsBlanks" dxfId="19" priority="27">
      <formula>LEN(TRIM(I23))=0</formula>
    </cfRule>
  </conditionalFormatting>
  <conditionalFormatting sqref="I23:I25">
    <cfRule type="notContainsBlanks" dxfId="18" priority="25">
      <formula>LEN(TRIM(I23))&gt;0</formula>
    </cfRule>
  </conditionalFormatting>
  <conditionalFormatting sqref="B26:B67">
    <cfRule type="containsBlanks" dxfId="17" priority="24">
      <formula>LEN(TRIM(B26))=0</formula>
    </cfRule>
  </conditionalFormatting>
  <conditionalFormatting sqref="B26:B67">
    <cfRule type="cellIs" dxfId="16" priority="23" operator="greaterThanOrEqual">
      <formula>1</formula>
    </cfRule>
  </conditionalFormatting>
  <conditionalFormatting sqref="D26:D67">
    <cfRule type="containsBlanks" dxfId="15" priority="20">
      <formula>LEN(TRIM(D26))=0</formula>
    </cfRule>
  </conditionalFormatting>
  <conditionalFormatting sqref="I26:I67">
    <cfRule type="notContainsBlanks" dxfId="14" priority="18">
      <formula>LEN(TRIM(I26))&gt;0</formula>
    </cfRule>
    <cfRule type="containsBlanks" dxfId="13" priority="19">
      <formula>LEN(TRIM(I26))=0</formula>
    </cfRule>
  </conditionalFormatting>
  <conditionalFormatting sqref="I26:I67">
    <cfRule type="notContainsBlanks" dxfId="12" priority="17">
      <formula>LEN(TRIM(I26))&gt;0</formula>
    </cfRule>
  </conditionalFormatting>
  <conditionalFormatting sqref="B68:B136">
    <cfRule type="containsBlanks" dxfId="11" priority="16">
      <formula>LEN(TRIM(B68))=0</formula>
    </cfRule>
  </conditionalFormatting>
  <conditionalFormatting sqref="B68:B136">
    <cfRule type="cellIs" dxfId="10" priority="15" operator="greaterThanOrEqual">
      <formula>1</formula>
    </cfRule>
  </conditionalFormatting>
  <conditionalFormatting sqref="D68:D136">
    <cfRule type="containsBlanks" dxfId="9" priority="12">
      <formula>LEN(TRIM(D68))=0</formula>
    </cfRule>
  </conditionalFormatting>
  <conditionalFormatting sqref="I68:I136">
    <cfRule type="notContainsBlanks" dxfId="8" priority="10">
      <formula>LEN(TRIM(I68))&gt;0</formula>
    </cfRule>
    <cfRule type="containsBlanks" dxfId="7" priority="11">
      <formula>LEN(TRIM(I68))=0</formula>
    </cfRule>
  </conditionalFormatting>
  <conditionalFormatting sqref="I68:I136">
    <cfRule type="notContainsBlanks" dxfId="6" priority="9">
      <formula>LEN(TRIM(I68))&gt;0</formula>
    </cfRule>
  </conditionalFormatting>
  <conditionalFormatting sqref="B137">
    <cfRule type="containsBlanks" dxfId="5" priority="8">
      <formula>LEN(TRIM(B137))=0</formula>
    </cfRule>
  </conditionalFormatting>
  <conditionalFormatting sqref="B137">
    <cfRule type="cellIs" dxfId="4" priority="7" operator="greaterThanOrEqual">
      <formula>1</formula>
    </cfRule>
  </conditionalFormatting>
  <conditionalFormatting sqref="D137">
    <cfRule type="containsBlanks" dxfId="3" priority="4">
      <formula>LEN(TRIM(D137))=0</formula>
    </cfRule>
  </conditionalFormatting>
  <conditionalFormatting sqref="I137">
    <cfRule type="notContainsBlanks" dxfId="2" priority="2">
      <formula>LEN(TRIM(I137))&gt;0</formula>
    </cfRule>
    <cfRule type="containsBlanks" dxfId="1" priority="3">
      <formula>LEN(TRIM(I137))=0</formula>
    </cfRule>
  </conditionalFormatting>
  <conditionalFormatting sqref="I137">
    <cfRule type="notContainsBlanks" dxfId="0" priority="1">
      <formula>LEN(TRIM(I137))&gt;0</formula>
    </cfRule>
  </conditionalFormatting>
  <dataValidations count="1">
    <dataValidation type="list" showInputMessage="1" showErrorMessage="1" sqref="E24:E25 E137">
      <formula1>"ks,balení,sada,litr,kg,pár,role,karton,"</formula1>
    </dataValidation>
  </dataValidations>
  <pageMargins left="0.15748031496062992" right="0.15748031496062992" top="0.15748031496062992" bottom="0.15748031496062992" header="0.15748031496062992" footer="0.15748031496062992"/>
  <pageSetup paperSize="9" scale="5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ČPHP</vt:lpstr>
      <vt:lpstr>ČPHP!Názvy_tisku</vt:lpstr>
      <vt:lpstr>ČPHP!Oblast_tisku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Zdeněk ŘEŽÁBEK</cp:lastModifiedBy>
  <cp:lastPrinted>2019-02-14T14:35:59Z</cp:lastPrinted>
  <dcterms:created xsi:type="dcterms:W3CDTF">2014-03-05T12:43:32Z</dcterms:created>
  <dcterms:modified xsi:type="dcterms:W3CDTF">2019-02-14T14:41:21Z</dcterms:modified>
</cp:coreProperties>
</file>