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08" windowWidth="24240" windowHeight="12732" tabRatio="939"/>
  </bookViews>
  <sheets>
    <sheet name="Tonery" sheetId="22" r:id="rId1"/>
  </sheets>
  <definedNames>
    <definedName name="_xlnm.Print_Area" localSheetId="0">Tonery!$B$1:$Q$28</definedName>
  </definedNames>
  <calcPr calcId="145621"/>
</workbook>
</file>

<file path=xl/calcChain.xml><?xml version="1.0" encoding="utf-8"?>
<calcChain xmlns="http://schemas.openxmlformats.org/spreadsheetml/2006/main">
  <c r="P16" i="22" l="1"/>
  <c r="P19" i="22"/>
  <c r="P17" i="22"/>
  <c r="P18" i="22"/>
  <c r="Q18" i="22" l="1"/>
  <c r="Q17" i="22"/>
  <c r="Q16" i="22"/>
  <c r="M16" i="22"/>
  <c r="M17" i="22"/>
  <c r="Q21" i="22" l="1"/>
  <c r="Q20" i="22"/>
  <c r="Q19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8" i="22"/>
  <c r="M19" i="22"/>
  <c r="M20" i="22"/>
  <c r="M21" i="22"/>
  <c r="P7" i="22"/>
  <c r="P8" i="22"/>
  <c r="P9" i="22"/>
  <c r="P10" i="22"/>
  <c r="P11" i="22"/>
  <c r="P12" i="22"/>
  <c r="P13" i="22"/>
  <c r="P14" i="22"/>
  <c r="P15" i="22"/>
  <c r="P20" i="22"/>
  <c r="P21" i="22"/>
  <c r="N24" i="22" l="1"/>
  <c r="O24" i="22"/>
</calcChain>
</file>

<file path=xl/sharedStrings.xml><?xml version="1.0" encoding="utf-8"?>
<sst xmlns="http://schemas.openxmlformats.org/spreadsheetml/2006/main" count="109" uniqueCount="73">
  <si>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</si>
  <si>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</si>
  <si>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</si>
  <si>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</si>
  <si>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</si>
  <si>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</si>
  <si>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</si>
  <si>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</si>
  <si>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</si>
  <si>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</si>
  <si>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</si>
  <si>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</si>
  <si>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</si>
  <si>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</si>
  <si>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</si>
  <si>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</si>
  <si>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Náplň do tiskárny LEXMARK CX 317dn, černá</t>
  </si>
  <si>
    <t>ks</t>
  </si>
  <si>
    <t>Náplň do tiskárny LEXMARK CX 317dn, azurová</t>
  </si>
  <si>
    <t>Náplň do tiskárny LEXMARK CX 317dn, purpurová</t>
  </si>
  <si>
    <t>Náplň do tiskárny LEXMARK CX 317dn, žlutá</t>
  </si>
  <si>
    <t>1.</t>
  </si>
  <si>
    <t>2.</t>
  </si>
  <si>
    <t>Náplň do tiskárny HP LaserJet 1200 series</t>
  </si>
  <si>
    <t>3.</t>
  </si>
  <si>
    <t>Originální toner. Výtěžnost min. 2000 stran.</t>
  </si>
  <si>
    <t>Originální toner. Výtěžnost min. 5900 stran.</t>
  </si>
  <si>
    <t>ANO</t>
  </si>
  <si>
    <t>4.</t>
  </si>
  <si>
    <t>Toner do tiskárny Samsung SL-M2070 MFP</t>
  </si>
  <si>
    <t>5.</t>
  </si>
  <si>
    <t>Originální, nebo kompatibilní náplň splňující shodnou sytost, barevné podání, výtěžnost, oděrnost, odolnost vůči vlhkosti  s originální catridge, naplnění a vyčerpání do 100%. Minimální kapacita 330ml.</t>
  </si>
  <si>
    <t>Toner do Triumph Adler 4006ci</t>
  </si>
  <si>
    <t>6.</t>
  </si>
  <si>
    <t xml:space="preserve">Tonery (II.) 004 - 2019 (T-(II.)-004-2019) </t>
  </si>
  <si>
    <t>Priloha_c._1_Kupni_smlouvy_technicka_specifikace_T-(II.)-004-2019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</si>
  <si>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</si>
  <si>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</si>
  <si>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</si>
  <si>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</si>
  <si>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</si>
  <si>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</si>
  <si>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</si>
  <si>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</si>
  <si>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 xml:space="preserve">Kontaktní osoba 
k převzetí zboží </t>
  </si>
  <si>
    <t xml:space="preserve">Místo dodání </t>
  </si>
  <si>
    <t>PS - Vladislava Ottová,
Tel.: 37763 1332</t>
  </si>
  <si>
    <t>Univerzitní 22,
306 14 Plzeň,
Centrální sklad</t>
  </si>
  <si>
    <t>Maximální cena za jednotlivé položky 
 v Kč BEZ DPH</t>
  </si>
  <si>
    <t>CPV - výběr
TONERY</t>
  </si>
  <si>
    <t>Originální náplň, výtěžnost 3000 stran.</t>
  </si>
  <si>
    <t>Originální náplň, výtěžnost 2300 stran.</t>
  </si>
  <si>
    <r>
      <t xml:space="preserve">Originální, nebo kompatibilní toner splňující podmínky certifikátu STMC. 
Minimální výtěžnost při 5% pokrytí </t>
    </r>
    <r>
      <rPr>
        <sz val="11"/>
        <rFont val="Calibri"/>
        <family val="2"/>
        <charset val="238"/>
        <scheme val="minor"/>
      </rPr>
      <t xml:space="preserve">3500 </t>
    </r>
    <r>
      <rPr>
        <sz val="11"/>
        <color theme="1"/>
        <rFont val="Calibri"/>
        <family val="2"/>
        <charset val="238"/>
        <scheme val="minor"/>
      </rPr>
      <t xml:space="preserve">stran. </t>
    </r>
  </si>
  <si>
    <t xml:space="preserve">Toner do tiskárny HP LesetJet 3052 - černý  </t>
  </si>
  <si>
    <t xml:space="preserve">Toner do tiskárny Xerox VersaLink B405 - černý   </t>
  </si>
  <si>
    <t>Ing. Libor Valeš, 
Tel.: 724 048 299</t>
  </si>
  <si>
    <t>Veleslavínova 42, 
301 00 Plzeň,
Fakulta pedagogická - Děkanát,
VC 313a</t>
  </si>
  <si>
    <t>Originální toner, výtěžnost 30000 stran.</t>
  </si>
  <si>
    <t>Kompatibilní toner, vytěžnost 1000 stran.</t>
  </si>
  <si>
    <t>Toner do kopírky UTAX 4006ci - black</t>
  </si>
  <si>
    <t>EO - Václava Vlková,
Tel.: 37763 1147</t>
  </si>
  <si>
    <t>Univerzitní 8, 
306 14 Plzeň,
Rektorát,
UR 221</t>
  </si>
  <si>
    <t>Originální toner, barva azurová (cyan), výtěžnost 20000 stran. 
Pro tiskárny Triumph Adler 4006ci, kompatibilní také s Utax 4006ci.</t>
  </si>
  <si>
    <t>Originální toner, barva purpurová (magenta), výtěžnost 20000 stran. 
Pro tiskárny Triumph Adler 4006ci, kompatibilní také s Utax 4006ci.</t>
  </si>
  <si>
    <t>Originální toner, barva žlutá (yellow), výtěžnost 20000 stran. 
Pro tiskárny Triumph Adler 4006ci, kompatibilní také s Utax 4006ci.</t>
  </si>
  <si>
    <t>UCV - Bc. Petra Špuláková, DiS. 
Tel.: 37763 1906</t>
  </si>
  <si>
    <t xml:space="preserve">Jungmannnova 1,
301 00 Plzeň,
Odbor celoživotního vzdělávání -
Univerzita třetího věku </t>
  </si>
  <si>
    <t>Náplň do ploteru CANON IPF825 - cyan (azurová) Ink Cartridge</t>
  </si>
  <si>
    <t>Náplň do ploteru CANON IPF825 - black (černá) Ink Cartridge</t>
  </si>
  <si>
    <t>KKS - doc. Ing. Martin Hynek, Ph.D.,
Tel.: 37763 8203</t>
  </si>
  <si>
    <t xml:space="preserve">Univernitni 22,
306 14 Plzeň,
Fakulta strojní -
Katedra konstruování strojů </t>
  </si>
  <si>
    <t>Originální toner, barva černá (black), výtěžnost 30000 stran.</t>
  </si>
  <si>
    <t>Název projektu: CESTY K INKLUZI
Číslo projektu: 
CZ.02.3.61/0.0/0.0/15_007/0000166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</si>
</sst>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7" xfId="0" applyBorder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0" fontId="0" fillId="4" borderId="11" xfId="0" applyNumberFormat="1" applyFon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left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4" fillId="4" borderId="29" xfId="0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70" zoomScaleNormal="70" zoomScaleSheetLayoutView="55" workbookViewId="0">
      <selection activeCell="H7" sqref="H7:H10"/>
    </sheetView>
  </sheetViews>
  <sheetFormatPr defaultRowHeight="14.4" x14ac:dyDescent="0.3"/>
  <cols>
    <col min="1" max="1" width="1.44140625" style="96" customWidth="1"/>
    <col min="2" max="2" width="5.6640625" style="96" customWidth="1"/>
    <col min="3" max="3" width="45.5546875" style="9" customWidth="1"/>
    <col min="4" max="4" width="11" style="138" customWidth="1"/>
    <col min="5" max="5" width="11" style="13" customWidth="1"/>
    <col min="6" max="6" width="68.109375" style="9" customWidth="1"/>
    <col min="7" max="7" width="29.109375" style="139" customWidth="1"/>
    <col min="8" max="8" width="20.88671875" style="9" customWidth="1"/>
    <col min="9" max="9" width="19" style="9" customWidth="1"/>
    <col min="10" max="10" width="38.6640625" style="10" customWidth="1"/>
    <col min="11" max="11" width="21.88671875" style="10" customWidth="1"/>
    <col min="12" max="12" width="19.44140625" style="9" customWidth="1"/>
    <col min="13" max="13" width="20.44140625" style="139" hidden="1" customWidth="1"/>
    <col min="14" max="14" width="20.88671875" style="96" customWidth="1"/>
    <col min="15" max="15" width="22.5546875" style="96" customWidth="1"/>
    <col min="16" max="16" width="21" style="96" customWidth="1"/>
    <col min="17" max="17" width="19.44140625" style="96" customWidth="1"/>
    <col min="18" max="18" width="29" style="127" customWidth="1"/>
    <col min="19" max="16384" width="8.88671875" style="96"/>
  </cols>
  <sheetData>
    <row r="1" spans="1:18" s="10" customFormat="1" ht="24.6" customHeight="1" x14ac:dyDescent="0.3">
      <c r="B1" s="74" t="s">
        <v>34</v>
      </c>
      <c r="C1" s="77"/>
      <c r="D1" s="13"/>
      <c r="E1" s="13"/>
      <c r="F1" s="9"/>
      <c r="G1" s="78"/>
      <c r="H1" s="79"/>
      <c r="I1" s="80"/>
      <c r="J1" s="80"/>
      <c r="K1" s="81"/>
      <c r="L1" s="9"/>
      <c r="M1" s="9"/>
      <c r="O1" s="75" t="s">
        <v>35</v>
      </c>
      <c r="P1" s="75"/>
      <c r="Q1" s="75"/>
      <c r="R1" s="82"/>
    </row>
    <row r="2" spans="1:18" s="10" customFormat="1" ht="18.75" customHeight="1" x14ac:dyDescent="0.3">
      <c r="C2" s="9"/>
      <c r="D2" s="7"/>
      <c r="E2" s="8"/>
      <c r="F2" s="9"/>
      <c r="G2" s="83"/>
      <c r="H2" s="83"/>
      <c r="I2" s="83"/>
      <c r="J2" s="83"/>
      <c r="K2" s="83"/>
      <c r="L2" s="9"/>
      <c r="M2" s="9"/>
      <c r="O2" s="84"/>
      <c r="P2" s="84"/>
      <c r="R2" s="85"/>
    </row>
    <row r="3" spans="1:18" s="10" customFormat="1" x14ac:dyDescent="0.3">
      <c r="B3" s="86"/>
      <c r="C3" s="87" t="s">
        <v>11</v>
      </c>
      <c r="D3" s="88"/>
      <c r="E3" s="88"/>
      <c r="F3" s="88"/>
      <c r="G3" s="89"/>
      <c r="H3" s="89"/>
      <c r="I3" s="89"/>
      <c r="J3" s="89"/>
      <c r="K3" s="89"/>
      <c r="L3" s="84"/>
      <c r="M3" s="82"/>
      <c r="N3" s="82"/>
      <c r="O3" s="84"/>
      <c r="P3" s="84"/>
      <c r="R3" s="82"/>
    </row>
    <row r="4" spans="1:18" s="10" customFormat="1" ht="15" thickBot="1" x14ac:dyDescent="0.35">
      <c r="B4" s="90"/>
      <c r="C4" s="91" t="s">
        <v>14</v>
      </c>
      <c r="D4" s="88"/>
      <c r="E4" s="88"/>
      <c r="F4" s="88"/>
      <c r="G4" s="88"/>
      <c r="H4" s="84"/>
      <c r="I4" s="84"/>
      <c r="J4" s="84"/>
      <c r="K4" s="84"/>
      <c r="L4" s="84"/>
      <c r="M4" s="9"/>
      <c r="N4" s="9"/>
      <c r="O4" s="84"/>
      <c r="P4" s="84"/>
      <c r="R4" s="82"/>
    </row>
    <row r="5" spans="1:18" s="10" customFormat="1" ht="35.25" customHeight="1" thickBot="1" x14ac:dyDescent="0.35">
      <c r="B5" s="11"/>
      <c r="C5" s="12"/>
      <c r="D5" s="13"/>
      <c r="E5" s="13"/>
      <c r="F5" s="9"/>
      <c r="G5" s="24" t="s">
        <v>13</v>
      </c>
      <c r="H5" s="9"/>
      <c r="I5" s="9"/>
      <c r="J5" s="92"/>
      <c r="L5" s="9"/>
      <c r="M5" s="14"/>
      <c r="O5" s="35" t="s">
        <v>13</v>
      </c>
      <c r="R5" s="93"/>
    </row>
    <row r="6" spans="1:18" s="10" customFormat="1" ht="89.25" customHeight="1" thickTop="1" thickBot="1" x14ac:dyDescent="0.35">
      <c r="B6" s="15" t="s">
        <v>1</v>
      </c>
      <c r="C6" s="43" t="s">
        <v>36</v>
      </c>
      <c r="D6" s="43" t="s">
        <v>0</v>
      </c>
      <c r="E6" s="43" t="s">
        <v>37</v>
      </c>
      <c r="F6" s="43" t="s">
        <v>38</v>
      </c>
      <c r="G6" s="38" t="s">
        <v>2</v>
      </c>
      <c r="H6" s="43" t="s">
        <v>39</v>
      </c>
      <c r="I6" s="43" t="s">
        <v>41</v>
      </c>
      <c r="J6" s="43" t="s">
        <v>43</v>
      </c>
      <c r="K6" s="64" t="s">
        <v>44</v>
      </c>
      <c r="L6" s="43" t="s">
        <v>45</v>
      </c>
      <c r="M6" s="43" t="s">
        <v>48</v>
      </c>
      <c r="N6" s="43" t="s">
        <v>7</v>
      </c>
      <c r="O6" s="36" t="s">
        <v>8</v>
      </c>
      <c r="P6" s="64" t="s">
        <v>9</v>
      </c>
      <c r="Q6" s="64" t="s">
        <v>10</v>
      </c>
      <c r="R6" s="43" t="s">
        <v>49</v>
      </c>
    </row>
    <row r="7" spans="1:18" ht="60" customHeight="1" thickTop="1" x14ac:dyDescent="0.3">
      <c r="A7" s="94" t="s">
        <v>21</v>
      </c>
      <c r="B7" s="95">
        <v>1</v>
      </c>
      <c r="C7" s="46" t="s">
        <v>16</v>
      </c>
      <c r="D7" s="47">
        <v>2</v>
      </c>
      <c r="E7" s="16" t="s">
        <v>17</v>
      </c>
      <c r="F7" s="46" t="s">
        <v>50</v>
      </c>
      <c r="G7" s="34"/>
      <c r="H7" s="69" t="s">
        <v>40</v>
      </c>
      <c r="I7" s="69" t="s">
        <v>42</v>
      </c>
      <c r="J7" s="69"/>
      <c r="K7" s="69" t="s">
        <v>46</v>
      </c>
      <c r="L7" s="69" t="s">
        <v>47</v>
      </c>
      <c r="M7" s="6">
        <f>D7*N7</f>
        <v>3800</v>
      </c>
      <c r="N7" s="45">
        <v>1900</v>
      </c>
      <c r="O7" s="40"/>
      <c r="P7" s="41">
        <f>D7*O7</f>
        <v>0</v>
      </c>
      <c r="Q7" s="32" t="str">
        <f t="shared" ref="Q7:Q21" si="0">IF(ISNUMBER(O7), IF(O7&gt;N7,"NEVYHOVUJE","VYHOVUJE")," ")</f>
        <v xml:space="preserve"> </v>
      </c>
      <c r="R7" s="66" t="s">
        <v>3</v>
      </c>
    </row>
    <row r="8" spans="1:18" ht="60" customHeight="1" x14ac:dyDescent="0.3">
      <c r="A8" s="97"/>
      <c r="B8" s="98">
        <v>2</v>
      </c>
      <c r="C8" s="48" t="s">
        <v>18</v>
      </c>
      <c r="D8" s="49">
        <v>1</v>
      </c>
      <c r="E8" s="21" t="s">
        <v>17</v>
      </c>
      <c r="F8" s="48" t="s">
        <v>51</v>
      </c>
      <c r="G8" s="25"/>
      <c r="H8" s="71"/>
      <c r="I8" s="71"/>
      <c r="J8" s="71"/>
      <c r="K8" s="71"/>
      <c r="L8" s="71"/>
      <c r="M8" s="4">
        <f>D8*N8</f>
        <v>2000</v>
      </c>
      <c r="N8" s="27">
        <v>2000</v>
      </c>
      <c r="O8" s="29"/>
      <c r="P8" s="33">
        <f>D8*O8</f>
        <v>0</v>
      </c>
      <c r="Q8" s="30" t="str">
        <f t="shared" si="0"/>
        <v xml:space="preserve"> </v>
      </c>
      <c r="R8" s="67"/>
    </row>
    <row r="9" spans="1:18" ht="60" customHeight="1" x14ac:dyDescent="0.3">
      <c r="A9" s="97"/>
      <c r="B9" s="98">
        <v>3</v>
      </c>
      <c r="C9" s="48" t="s">
        <v>19</v>
      </c>
      <c r="D9" s="49">
        <v>1</v>
      </c>
      <c r="E9" s="21" t="s">
        <v>17</v>
      </c>
      <c r="F9" s="48" t="s">
        <v>51</v>
      </c>
      <c r="G9" s="25"/>
      <c r="H9" s="71"/>
      <c r="I9" s="71"/>
      <c r="J9" s="71"/>
      <c r="K9" s="71"/>
      <c r="L9" s="71"/>
      <c r="M9" s="4">
        <f>D9*N9</f>
        <v>2000</v>
      </c>
      <c r="N9" s="27">
        <v>2000</v>
      </c>
      <c r="O9" s="29"/>
      <c r="P9" s="33">
        <f>D9*O9</f>
        <v>0</v>
      </c>
      <c r="Q9" s="30" t="str">
        <f t="shared" si="0"/>
        <v xml:space="preserve"> </v>
      </c>
      <c r="R9" s="67"/>
    </row>
    <row r="10" spans="1:18" ht="45" customHeight="1" thickBot="1" x14ac:dyDescent="0.35">
      <c r="A10" s="97"/>
      <c r="B10" s="99">
        <v>4</v>
      </c>
      <c r="C10" s="44" t="s">
        <v>20</v>
      </c>
      <c r="D10" s="22">
        <v>1</v>
      </c>
      <c r="E10" s="23" t="s">
        <v>17</v>
      </c>
      <c r="F10" s="44" t="s">
        <v>51</v>
      </c>
      <c r="G10" s="37"/>
      <c r="H10" s="70"/>
      <c r="I10" s="70"/>
      <c r="J10" s="70"/>
      <c r="K10" s="70"/>
      <c r="L10" s="70"/>
      <c r="M10" s="5">
        <f>D10*N10</f>
        <v>2000</v>
      </c>
      <c r="N10" s="28">
        <v>2000</v>
      </c>
      <c r="O10" s="50"/>
      <c r="P10" s="39">
        <f>D10*O10</f>
        <v>0</v>
      </c>
      <c r="Q10" s="31" t="str">
        <f t="shared" si="0"/>
        <v xml:space="preserve"> </v>
      </c>
      <c r="R10" s="68"/>
    </row>
    <row r="11" spans="1:18" ht="72.75" customHeight="1" thickTop="1" thickBot="1" x14ac:dyDescent="0.35">
      <c r="A11" s="94" t="s">
        <v>22</v>
      </c>
      <c r="B11" s="100">
        <v>5</v>
      </c>
      <c r="C11" s="101" t="s">
        <v>23</v>
      </c>
      <c r="D11" s="102">
        <v>2</v>
      </c>
      <c r="E11" s="57" t="s">
        <v>17</v>
      </c>
      <c r="F11" s="103" t="s">
        <v>52</v>
      </c>
      <c r="G11" s="51"/>
      <c r="H11" s="104" t="s">
        <v>40</v>
      </c>
      <c r="I11" s="57" t="s">
        <v>42</v>
      </c>
      <c r="J11" s="57"/>
      <c r="K11" s="57" t="s">
        <v>46</v>
      </c>
      <c r="L11" s="57" t="s">
        <v>47</v>
      </c>
      <c r="M11" s="52">
        <f>D11*N11</f>
        <v>1000</v>
      </c>
      <c r="N11" s="53">
        <v>500</v>
      </c>
      <c r="O11" s="54"/>
      <c r="P11" s="55">
        <f>D11*O11</f>
        <v>0</v>
      </c>
      <c r="Q11" s="56" t="str">
        <f t="shared" si="0"/>
        <v xml:space="preserve"> </v>
      </c>
      <c r="R11" s="60" t="s">
        <v>3</v>
      </c>
    </row>
    <row r="12" spans="1:18" ht="51.75" customHeight="1" thickTop="1" x14ac:dyDescent="0.3">
      <c r="A12" s="94" t="s">
        <v>24</v>
      </c>
      <c r="B12" s="95">
        <v>6</v>
      </c>
      <c r="C12" s="105" t="s">
        <v>53</v>
      </c>
      <c r="D12" s="47">
        <v>3</v>
      </c>
      <c r="E12" s="16" t="s">
        <v>17</v>
      </c>
      <c r="F12" s="106" t="s">
        <v>25</v>
      </c>
      <c r="G12" s="34"/>
      <c r="H12" s="69" t="s">
        <v>40</v>
      </c>
      <c r="I12" s="69" t="s">
        <v>27</v>
      </c>
      <c r="J12" s="69" t="s">
        <v>72</v>
      </c>
      <c r="K12" s="69" t="s">
        <v>55</v>
      </c>
      <c r="L12" s="69" t="s">
        <v>56</v>
      </c>
      <c r="M12" s="6">
        <f>D12*N12</f>
        <v>4200</v>
      </c>
      <c r="N12" s="26">
        <v>1400</v>
      </c>
      <c r="O12" s="40"/>
      <c r="P12" s="42">
        <f>D12*O12</f>
        <v>0</v>
      </c>
      <c r="Q12" s="32" t="str">
        <f t="shared" si="0"/>
        <v xml:space="preserve"> </v>
      </c>
      <c r="R12" s="66" t="s">
        <v>3</v>
      </c>
    </row>
    <row r="13" spans="1:18" ht="50.25" customHeight="1" thickBot="1" x14ac:dyDescent="0.35">
      <c r="A13" s="97"/>
      <c r="B13" s="99">
        <v>7</v>
      </c>
      <c r="C13" s="107" t="s">
        <v>54</v>
      </c>
      <c r="D13" s="22">
        <v>2</v>
      </c>
      <c r="E13" s="23" t="s">
        <v>17</v>
      </c>
      <c r="F13" s="108" t="s">
        <v>26</v>
      </c>
      <c r="G13" s="37"/>
      <c r="H13" s="70"/>
      <c r="I13" s="70"/>
      <c r="J13" s="70"/>
      <c r="K13" s="70"/>
      <c r="L13" s="70"/>
      <c r="M13" s="5">
        <f>D13*N13</f>
        <v>4000</v>
      </c>
      <c r="N13" s="28">
        <v>2000</v>
      </c>
      <c r="O13" s="50"/>
      <c r="P13" s="39">
        <f>D13*O13</f>
        <v>0</v>
      </c>
      <c r="Q13" s="31" t="str">
        <f t="shared" si="0"/>
        <v xml:space="preserve"> </v>
      </c>
      <c r="R13" s="68"/>
    </row>
    <row r="14" spans="1:18" ht="39.75" customHeight="1" thickTop="1" x14ac:dyDescent="0.3">
      <c r="A14" s="94" t="s">
        <v>28</v>
      </c>
      <c r="B14" s="95">
        <v>8</v>
      </c>
      <c r="C14" s="109" t="s">
        <v>59</v>
      </c>
      <c r="D14" s="110">
        <v>1</v>
      </c>
      <c r="E14" s="111" t="s">
        <v>17</v>
      </c>
      <c r="F14" s="112" t="s">
        <v>57</v>
      </c>
      <c r="G14" s="34"/>
      <c r="H14" s="69" t="s">
        <v>40</v>
      </c>
      <c r="I14" s="69" t="s">
        <v>42</v>
      </c>
      <c r="J14" s="69"/>
      <c r="K14" s="69" t="s">
        <v>60</v>
      </c>
      <c r="L14" s="69" t="s">
        <v>61</v>
      </c>
      <c r="M14" s="6">
        <f>D14*N14</f>
        <v>1800</v>
      </c>
      <c r="N14" s="45">
        <v>1800</v>
      </c>
      <c r="O14" s="40"/>
      <c r="P14" s="42">
        <f>D14*O14</f>
        <v>0</v>
      </c>
      <c r="Q14" s="32" t="str">
        <f t="shared" si="0"/>
        <v xml:space="preserve"> </v>
      </c>
      <c r="R14" s="66" t="s">
        <v>3</v>
      </c>
    </row>
    <row r="15" spans="1:18" ht="39.75" customHeight="1" thickBot="1" x14ac:dyDescent="0.35">
      <c r="A15" s="97"/>
      <c r="B15" s="99">
        <v>9</v>
      </c>
      <c r="C15" s="113" t="s">
        <v>29</v>
      </c>
      <c r="D15" s="22">
        <v>2</v>
      </c>
      <c r="E15" s="23" t="s">
        <v>17</v>
      </c>
      <c r="F15" s="108" t="s">
        <v>58</v>
      </c>
      <c r="G15" s="37"/>
      <c r="H15" s="70"/>
      <c r="I15" s="70"/>
      <c r="J15" s="70"/>
      <c r="K15" s="70"/>
      <c r="L15" s="70"/>
      <c r="M15" s="5">
        <f>D15*N15</f>
        <v>1000</v>
      </c>
      <c r="N15" s="28">
        <v>500</v>
      </c>
      <c r="O15" s="50"/>
      <c r="P15" s="39">
        <f>D15*O15</f>
        <v>0</v>
      </c>
      <c r="Q15" s="31" t="str">
        <f t="shared" si="0"/>
        <v xml:space="preserve"> </v>
      </c>
      <c r="R15" s="68"/>
    </row>
    <row r="16" spans="1:18" ht="74.25" customHeight="1" thickTop="1" x14ac:dyDescent="0.3">
      <c r="A16" s="94" t="s">
        <v>30</v>
      </c>
      <c r="B16" s="95">
        <v>10</v>
      </c>
      <c r="C16" s="114" t="s">
        <v>32</v>
      </c>
      <c r="D16" s="115">
        <v>1</v>
      </c>
      <c r="E16" s="111" t="s">
        <v>17</v>
      </c>
      <c r="F16" s="114" t="s">
        <v>62</v>
      </c>
      <c r="G16" s="34"/>
      <c r="H16" s="69" t="s">
        <v>40</v>
      </c>
      <c r="I16" s="69" t="s">
        <v>42</v>
      </c>
      <c r="J16" s="69"/>
      <c r="K16" s="69" t="s">
        <v>65</v>
      </c>
      <c r="L16" s="69" t="s">
        <v>66</v>
      </c>
      <c r="M16" s="59">
        <f>D16*N16</f>
        <v>3100</v>
      </c>
      <c r="N16" s="58">
        <v>3100</v>
      </c>
      <c r="O16" s="40"/>
      <c r="P16" s="41">
        <f>D16*O16</f>
        <v>0</v>
      </c>
      <c r="Q16" s="62" t="str">
        <f t="shared" si="0"/>
        <v xml:space="preserve"> </v>
      </c>
      <c r="R16" s="66" t="s">
        <v>3</v>
      </c>
    </row>
    <row r="17" spans="1:19" ht="63" customHeight="1" x14ac:dyDescent="0.3">
      <c r="A17" s="97"/>
      <c r="B17" s="98">
        <v>11</v>
      </c>
      <c r="C17" s="114" t="s">
        <v>32</v>
      </c>
      <c r="D17" s="116">
        <v>1</v>
      </c>
      <c r="E17" s="21" t="s">
        <v>17</v>
      </c>
      <c r="F17" s="114" t="s">
        <v>63</v>
      </c>
      <c r="G17" s="25"/>
      <c r="H17" s="71"/>
      <c r="I17" s="71"/>
      <c r="J17" s="71"/>
      <c r="K17" s="71"/>
      <c r="L17" s="71"/>
      <c r="M17" s="4">
        <f>D17*N17</f>
        <v>3100</v>
      </c>
      <c r="N17" s="58">
        <v>3100</v>
      </c>
      <c r="O17" s="29"/>
      <c r="P17" s="33">
        <f>D17*O17</f>
        <v>0</v>
      </c>
      <c r="Q17" s="63" t="str">
        <f t="shared" si="0"/>
        <v xml:space="preserve"> </v>
      </c>
      <c r="R17" s="67"/>
    </row>
    <row r="18" spans="1:19" ht="60" customHeight="1" x14ac:dyDescent="0.3">
      <c r="A18" s="97"/>
      <c r="B18" s="95">
        <v>12</v>
      </c>
      <c r="C18" s="114" t="s">
        <v>32</v>
      </c>
      <c r="D18" s="116">
        <v>1</v>
      </c>
      <c r="E18" s="21" t="s">
        <v>17</v>
      </c>
      <c r="F18" s="114" t="s">
        <v>64</v>
      </c>
      <c r="G18" s="34"/>
      <c r="H18" s="71"/>
      <c r="I18" s="71"/>
      <c r="J18" s="71"/>
      <c r="K18" s="71"/>
      <c r="L18" s="71"/>
      <c r="M18" s="6">
        <f>D18*N18</f>
        <v>3100</v>
      </c>
      <c r="N18" s="58">
        <v>3100</v>
      </c>
      <c r="O18" s="40"/>
      <c r="P18" s="33">
        <f>D18*O18</f>
        <v>0</v>
      </c>
      <c r="Q18" s="63" t="str">
        <f t="shared" si="0"/>
        <v xml:space="preserve"> </v>
      </c>
      <c r="R18" s="67"/>
    </row>
    <row r="19" spans="1:19" ht="73.5" customHeight="1" thickBot="1" x14ac:dyDescent="0.35">
      <c r="A19" s="97"/>
      <c r="B19" s="99">
        <v>13</v>
      </c>
      <c r="C19" s="117" t="s">
        <v>32</v>
      </c>
      <c r="D19" s="118">
        <v>1</v>
      </c>
      <c r="E19" s="23" t="s">
        <v>17</v>
      </c>
      <c r="F19" s="119" t="s">
        <v>71</v>
      </c>
      <c r="G19" s="37"/>
      <c r="H19" s="70"/>
      <c r="I19" s="70"/>
      <c r="J19" s="70"/>
      <c r="K19" s="70"/>
      <c r="L19" s="70"/>
      <c r="M19" s="5">
        <f>D19*N19</f>
        <v>1700</v>
      </c>
      <c r="N19" s="28">
        <v>1700</v>
      </c>
      <c r="O19" s="50"/>
      <c r="P19" s="39">
        <f>D19*O19</f>
        <v>0</v>
      </c>
      <c r="Q19" s="61" t="str">
        <f t="shared" si="0"/>
        <v xml:space="preserve"> </v>
      </c>
      <c r="R19" s="68"/>
    </row>
    <row r="20" spans="1:19" ht="66.75" customHeight="1" thickTop="1" x14ac:dyDescent="0.3">
      <c r="A20" s="94" t="s">
        <v>33</v>
      </c>
      <c r="B20" s="95">
        <v>14</v>
      </c>
      <c r="C20" s="120" t="s">
        <v>67</v>
      </c>
      <c r="D20" s="49">
        <v>1</v>
      </c>
      <c r="E20" s="21" t="s">
        <v>17</v>
      </c>
      <c r="F20" s="121" t="s">
        <v>31</v>
      </c>
      <c r="G20" s="34"/>
      <c r="H20" s="69" t="s">
        <v>40</v>
      </c>
      <c r="I20" s="69" t="s">
        <v>42</v>
      </c>
      <c r="J20" s="69"/>
      <c r="K20" s="69" t="s">
        <v>69</v>
      </c>
      <c r="L20" s="69" t="s">
        <v>70</v>
      </c>
      <c r="M20" s="6">
        <f>D20*N20</f>
        <v>2500</v>
      </c>
      <c r="N20" s="27">
        <v>2500</v>
      </c>
      <c r="O20" s="40"/>
      <c r="P20" s="42">
        <f>D20*O20</f>
        <v>0</v>
      </c>
      <c r="Q20" s="32" t="str">
        <f t="shared" si="0"/>
        <v xml:space="preserve"> </v>
      </c>
      <c r="R20" s="66" t="s">
        <v>12</v>
      </c>
    </row>
    <row r="21" spans="1:19" ht="67.5" customHeight="1" thickBot="1" x14ac:dyDescent="0.35">
      <c r="A21" s="97"/>
      <c r="B21" s="99">
        <v>15</v>
      </c>
      <c r="C21" s="122" t="s">
        <v>68</v>
      </c>
      <c r="D21" s="22">
        <v>1</v>
      </c>
      <c r="E21" s="23" t="s">
        <v>17</v>
      </c>
      <c r="F21" s="108" t="s">
        <v>31</v>
      </c>
      <c r="G21" s="37"/>
      <c r="H21" s="70"/>
      <c r="I21" s="70"/>
      <c r="J21" s="70"/>
      <c r="K21" s="70"/>
      <c r="L21" s="70"/>
      <c r="M21" s="5">
        <f>D21*N21</f>
        <v>2500</v>
      </c>
      <c r="N21" s="28">
        <v>2500</v>
      </c>
      <c r="O21" s="50"/>
      <c r="P21" s="39">
        <f>D21*O21</f>
        <v>0</v>
      </c>
      <c r="Q21" s="31" t="str">
        <f t="shared" si="0"/>
        <v xml:space="preserve"> </v>
      </c>
      <c r="R21" s="68"/>
    </row>
    <row r="22" spans="1:19" ht="13.5" customHeight="1" thickTop="1" thickBot="1" x14ac:dyDescent="0.35">
      <c r="A22" s="123"/>
      <c r="B22" s="123"/>
      <c r="C22" s="124"/>
      <c r="D22" s="123"/>
      <c r="E22" s="124"/>
      <c r="F22" s="124"/>
      <c r="G22" s="125"/>
      <c r="H22" s="124"/>
      <c r="I22" s="124"/>
      <c r="J22" s="124"/>
      <c r="K22" s="124"/>
      <c r="L22" s="124"/>
      <c r="M22" s="123"/>
      <c r="N22" s="123"/>
      <c r="O22" s="126"/>
      <c r="P22" s="123"/>
      <c r="Q22" s="123"/>
      <c r="S22" s="123"/>
    </row>
    <row r="23" spans="1:19" ht="60.75" customHeight="1" thickTop="1" thickBot="1" x14ac:dyDescent="0.35">
      <c r="A23" s="128"/>
      <c r="B23" s="76" t="s">
        <v>15</v>
      </c>
      <c r="C23" s="76"/>
      <c r="D23" s="76"/>
      <c r="E23" s="76"/>
      <c r="F23" s="76"/>
      <c r="G23" s="76"/>
      <c r="H23" s="3"/>
      <c r="I23" s="17"/>
      <c r="J23" s="17"/>
      <c r="K23" s="129"/>
      <c r="L23" s="129"/>
      <c r="M23" s="1"/>
      <c r="N23" s="43" t="s">
        <v>5</v>
      </c>
      <c r="O23" s="72" t="s">
        <v>6</v>
      </c>
      <c r="P23" s="130"/>
      <c r="Q23" s="131"/>
      <c r="R23" s="132"/>
    </row>
    <row r="24" spans="1:19" ht="33" customHeight="1" thickTop="1" thickBot="1" x14ac:dyDescent="0.35">
      <c r="A24" s="128"/>
      <c r="B24" s="133" t="s">
        <v>4</v>
      </c>
      <c r="C24" s="133"/>
      <c r="D24" s="133"/>
      <c r="E24" s="133"/>
      <c r="F24" s="133"/>
      <c r="G24" s="133"/>
      <c r="H24" s="134"/>
      <c r="K24" s="18"/>
      <c r="L24" s="18"/>
      <c r="M24" s="2"/>
      <c r="N24" s="65">
        <f>SUM(M7:M21)</f>
        <v>37800</v>
      </c>
      <c r="O24" s="73">
        <f>SUM(P7:P21)</f>
        <v>0</v>
      </c>
      <c r="P24" s="135"/>
      <c r="Q24" s="136"/>
      <c r="R24" s="137"/>
    </row>
    <row r="25" spans="1:19" ht="39.75" customHeight="1" thickTop="1" x14ac:dyDescent="0.3">
      <c r="A25" s="128"/>
      <c r="I25" s="19"/>
      <c r="J25" s="19"/>
      <c r="K25" s="20"/>
      <c r="L25" s="20"/>
      <c r="M25" s="140"/>
      <c r="N25" s="140"/>
      <c r="O25" s="141"/>
      <c r="P25" s="141"/>
      <c r="Q25" s="141"/>
      <c r="R25" s="137"/>
      <c r="S25" s="141"/>
    </row>
    <row r="26" spans="1:19" ht="19.95" customHeight="1" x14ac:dyDescent="0.3">
      <c r="A26" s="128"/>
      <c r="K26" s="20"/>
      <c r="L26" s="20"/>
      <c r="M26" s="140"/>
      <c r="N26" s="3"/>
      <c r="O26" s="3"/>
      <c r="P26" s="3"/>
      <c r="Q26" s="141"/>
      <c r="R26" s="137"/>
      <c r="S26" s="141"/>
    </row>
    <row r="27" spans="1:19" ht="71.25" customHeight="1" x14ac:dyDescent="0.3">
      <c r="A27" s="128"/>
      <c r="K27" s="20"/>
      <c r="L27" s="20"/>
      <c r="M27" s="140"/>
      <c r="N27" s="3"/>
      <c r="O27" s="3"/>
      <c r="P27" s="3"/>
      <c r="Q27" s="141"/>
      <c r="R27" s="137"/>
      <c r="S27" s="141"/>
    </row>
    <row r="28" spans="1:19" ht="36" customHeight="1" x14ac:dyDescent="0.3">
      <c r="A28" s="128"/>
      <c r="K28" s="142"/>
      <c r="L28" s="142"/>
      <c r="M28" s="143"/>
      <c r="N28" s="140"/>
      <c r="O28" s="141"/>
      <c r="P28" s="141"/>
      <c r="Q28" s="141"/>
      <c r="R28" s="137"/>
      <c r="S28" s="141"/>
    </row>
    <row r="29" spans="1:19" ht="14.25" customHeight="1" x14ac:dyDescent="0.3">
      <c r="A29" s="128"/>
      <c r="B29" s="141"/>
      <c r="C29" s="144"/>
      <c r="D29" s="145"/>
      <c r="E29" s="146"/>
      <c r="F29" s="144"/>
      <c r="G29" s="140"/>
      <c r="H29" s="144"/>
      <c r="I29" s="144"/>
      <c r="J29" s="147"/>
      <c r="K29" s="147"/>
      <c r="L29" s="147"/>
      <c r="M29" s="140"/>
      <c r="N29" s="140"/>
      <c r="O29" s="141"/>
      <c r="P29" s="141"/>
      <c r="Q29" s="141"/>
      <c r="R29" s="137"/>
      <c r="S29" s="141"/>
    </row>
    <row r="30" spans="1:19" ht="14.25" customHeight="1" x14ac:dyDescent="0.3">
      <c r="A30" s="128"/>
      <c r="B30" s="141"/>
      <c r="C30" s="144"/>
      <c r="D30" s="145"/>
      <c r="E30" s="146"/>
      <c r="F30" s="144"/>
      <c r="G30" s="140"/>
      <c r="H30" s="144"/>
      <c r="I30" s="144"/>
      <c r="J30" s="147"/>
      <c r="K30" s="147"/>
      <c r="L30" s="147"/>
      <c r="M30" s="140"/>
      <c r="N30" s="140"/>
      <c r="O30" s="141"/>
      <c r="P30" s="141"/>
      <c r="Q30" s="141"/>
      <c r="R30" s="137"/>
      <c r="S30" s="141"/>
    </row>
    <row r="31" spans="1:19" ht="14.25" customHeight="1" x14ac:dyDescent="0.3">
      <c r="A31" s="128"/>
      <c r="B31" s="141"/>
      <c r="C31" s="144"/>
      <c r="D31" s="145"/>
      <c r="E31" s="146"/>
      <c r="F31" s="144"/>
      <c r="G31" s="140"/>
      <c r="H31" s="144"/>
      <c r="I31" s="144"/>
      <c r="J31" s="147"/>
      <c r="K31" s="147"/>
      <c r="L31" s="147"/>
      <c r="M31" s="140"/>
      <c r="N31" s="140"/>
      <c r="O31" s="141"/>
      <c r="P31" s="141"/>
      <c r="Q31" s="141"/>
      <c r="R31" s="137"/>
      <c r="S31" s="141"/>
    </row>
    <row r="32" spans="1:19" ht="14.25" customHeight="1" x14ac:dyDescent="0.3">
      <c r="A32" s="128"/>
      <c r="B32" s="141"/>
      <c r="C32" s="144"/>
      <c r="D32" s="145"/>
      <c r="E32" s="146"/>
      <c r="F32" s="144"/>
      <c r="G32" s="140"/>
      <c r="H32" s="144"/>
      <c r="I32" s="144"/>
      <c r="J32" s="147"/>
      <c r="K32" s="147"/>
      <c r="L32" s="147"/>
      <c r="M32" s="140"/>
      <c r="N32" s="140"/>
      <c r="O32" s="141"/>
      <c r="P32" s="141"/>
      <c r="Q32" s="141"/>
      <c r="R32" s="137"/>
      <c r="S32" s="141"/>
    </row>
    <row r="33" spans="3:13" x14ac:dyDescent="0.3">
      <c r="C33" s="10"/>
      <c r="D33" s="96"/>
      <c r="E33" s="10"/>
      <c r="F33" s="10"/>
      <c r="G33" s="96"/>
      <c r="H33" s="10"/>
      <c r="I33" s="10"/>
      <c r="L33" s="10"/>
      <c r="M33" s="96"/>
    </row>
    <row r="34" spans="3:13" x14ac:dyDescent="0.3">
      <c r="C34" s="10"/>
      <c r="D34" s="96"/>
      <c r="E34" s="10"/>
      <c r="F34" s="10"/>
      <c r="G34" s="96"/>
      <c r="H34" s="10"/>
      <c r="I34" s="10"/>
      <c r="L34" s="10"/>
      <c r="M34" s="96"/>
    </row>
    <row r="35" spans="3:13" x14ac:dyDescent="0.3">
      <c r="C35" s="10"/>
      <c r="D35" s="96"/>
      <c r="E35" s="10"/>
      <c r="F35" s="10"/>
      <c r="G35" s="96"/>
      <c r="H35" s="10"/>
      <c r="I35" s="10"/>
      <c r="L35" s="10"/>
      <c r="M35" s="96"/>
    </row>
  </sheetData>
  <sheetProtection password="C143" sheet="1" objects="1" scenarios="1"/>
  <mergeCells count="36">
    <mergeCell ref="O23:Q23"/>
    <mergeCell ref="B24:G24"/>
    <mergeCell ref="O24:Q24"/>
    <mergeCell ref="B1:C1"/>
    <mergeCell ref="O1:Q1"/>
    <mergeCell ref="B23:G23"/>
    <mergeCell ref="H20:H21"/>
    <mergeCell ref="I20:I21"/>
    <mergeCell ref="J20:J21"/>
    <mergeCell ref="K20:K21"/>
    <mergeCell ref="L20:L21"/>
    <mergeCell ref="H12:H13"/>
    <mergeCell ref="K14:K15"/>
    <mergeCell ref="L12:L13"/>
    <mergeCell ref="H7:H10"/>
    <mergeCell ref="R20:R21"/>
    <mergeCell ref="R16:R19"/>
    <mergeCell ref="R14:R15"/>
    <mergeCell ref="H16:H19"/>
    <mergeCell ref="H14:H15"/>
    <mergeCell ref="I14:I15"/>
    <mergeCell ref="J14:J15"/>
    <mergeCell ref="I16:I19"/>
    <mergeCell ref="J16:J19"/>
    <mergeCell ref="K16:K19"/>
    <mergeCell ref="L16:L19"/>
    <mergeCell ref="L14:L15"/>
    <mergeCell ref="I12:I13"/>
    <mergeCell ref="J12:J13"/>
    <mergeCell ref="K12:K13"/>
    <mergeCell ref="I7:I10"/>
    <mergeCell ref="J7:J10"/>
    <mergeCell ref="K7:K10"/>
    <mergeCell ref="L7:L10"/>
    <mergeCell ref="R7:R10"/>
    <mergeCell ref="R12:R13"/>
  </mergeCells>
  <conditionalFormatting sqref="B7:B21">
    <cfRule type="containsBlanks" dxfId="17" priority="63">
      <formula>LEN(TRIM(B7))=0</formula>
    </cfRule>
  </conditionalFormatting>
  <conditionalFormatting sqref="B7:B21">
    <cfRule type="cellIs" dxfId="16" priority="58" operator="greaterThanOrEqual">
      <formula>1</formula>
    </cfRule>
  </conditionalFormatting>
  <conditionalFormatting sqref="Q7:Q21">
    <cfRule type="cellIs" dxfId="15" priority="54" operator="equal">
      <formula>"NEVYHOVUJE"</formula>
    </cfRule>
    <cfRule type="cellIs" dxfId="14" priority="55" operator="equal">
      <formula>"VYHOVUJE"</formula>
    </cfRule>
  </conditionalFormatting>
  <conditionalFormatting sqref="G7:G21 O7:O21">
    <cfRule type="notContainsBlanks" dxfId="13" priority="28">
      <formula>LEN(TRIM(G7))&gt;0</formula>
    </cfRule>
    <cfRule type="containsBlanks" dxfId="12" priority="29">
      <formula>LEN(TRIM(G7))=0</formula>
    </cfRule>
  </conditionalFormatting>
  <conditionalFormatting sqref="G7:G21 O7:O21">
    <cfRule type="notContainsBlanks" dxfId="11" priority="27">
      <formula>LEN(TRIM(G7))&gt;0</formula>
    </cfRule>
  </conditionalFormatting>
  <conditionalFormatting sqref="G7:G21">
    <cfRule type="notContainsBlanks" dxfId="10" priority="26">
      <formula>LEN(TRIM(G7))&gt;0</formula>
    </cfRule>
    <cfRule type="containsBlanks" dxfId="9" priority="30">
      <formula>LEN(TRIM(G7))=0</formula>
    </cfRule>
  </conditionalFormatting>
  <conditionalFormatting sqref="D7">
    <cfRule type="containsBlanks" dxfId="8" priority="10">
      <formula>LEN(TRIM(D7))=0</formula>
    </cfRule>
  </conditionalFormatting>
  <conditionalFormatting sqref="D10">
    <cfRule type="containsBlanks" dxfId="7" priority="9">
      <formula>LEN(TRIM(D10))=0</formula>
    </cfRule>
  </conditionalFormatting>
  <conditionalFormatting sqref="D9">
    <cfRule type="containsBlanks" dxfId="6" priority="8">
      <formula>LEN(TRIM(D9))=0</formula>
    </cfRule>
  </conditionalFormatting>
  <conditionalFormatting sqref="D8">
    <cfRule type="containsBlanks" dxfId="5" priority="7">
      <formula>LEN(TRIM(D8))=0</formula>
    </cfRule>
  </conditionalFormatting>
  <conditionalFormatting sqref="D11">
    <cfRule type="containsBlanks" dxfId="4" priority="6">
      <formula>LEN(TRIM(D11))=0</formula>
    </cfRule>
  </conditionalFormatting>
  <conditionalFormatting sqref="D12:D13">
    <cfRule type="containsBlanks" dxfId="3" priority="5">
      <formula>LEN(TRIM(D12))=0</formula>
    </cfRule>
  </conditionalFormatting>
  <conditionalFormatting sqref="D14:D15">
    <cfRule type="containsBlanks" dxfId="2" priority="4">
      <formula>LEN(TRIM(D14))=0</formula>
    </cfRule>
  </conditionalFormatting>
  <conditionalFormatting sqref="D16:D19">
    <cfRule type="containsBlanks" dxfId="1" priority="2">
      <formula>LEN(TRIM(D16))=0</formula>
    </cfRule>
  </conditionalFormatting>
  <conditionalFormatting sqref="D20:D21">
    <cfRule type="containsBlanks" dxfId="0" priority="1">
      <formula>LEN(TRIM(D20))=0</formula>
    </cfRule>
  </conditionalFormatting>
  <pageMargins left="0.15748031496062992" right="0.15748031496062992" top="0.43307086614173229" bottom="0.15748031496062992" header="0.15748031496062992" footer="0.15748031496062992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2019-02-05T08:00:15Z</cp:lastPrinted>
  <dcterms:created xsi:type="dcterms:W3CDTF">2014-03-05T12:43:32Z</dcterms:created>
  <dcterms:modified xsi:type="dcterms:W3CDTF">2019-02-05T11:23:53Z</dcterms:modified>
</cp:coreProperties>
</file>