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4400" windowHeight="7290" tabRatio="939" activeTab="0"/>
  </bookViews>
  <sheets>
    <sheet name="Nábytek" sheetId="22" r:id="rId1"/>
  </sheets>
  <definedNames>
    <definedName name="_xlnm.Print_Area" localSheetId="0">'Nábytek'!$B$1:$Q$14</definedName>
  </definedNames>
  <calcPr calcId="145621"/>
</workbook>
</file>

<file path=xl/sharedStrings.xml><?xml version="1.0" encoding="utf-8"?>
<sst xmlns="http://schemas.openxmlformats.org/spreadsheetml/2006/main" count="53" uniqueCount="44">
  <si>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</si>
  <si>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</si>
  <si>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</si>
  <si>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</si>
  <si>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</si>
  <si>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</si>
  <si>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</si>
  <si>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</si>
  <si>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</si>
  <si>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</si>
  <si>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</si>
  <si>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</si>
  <si>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</si>
  <si>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</si>
  <si>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Pohovka</t>
  </si>
  <si>
    <t>ks</t>
  </si>
  <si>
    <t>Ilustrační foto</t>
  </si>
  <si>
    <t>Cena včetně montáže a dodávky do kanceláře</t>
  </si>
  <si>
    <t>Křeslo</t>
  </si>
  <si>
    <t>Konferenční stolek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</si>
  <si>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</si>
  <si>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</si>
  <si>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</si>
  <si>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</si>
  <si>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</si>
  <si>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Obchodní podmínky NAD RÁMEC STANDARDNÍCH 
obchodních podmínek</t>
  </si>
  <si>
    <t>Mgr. Romana Suchá, Ph.D.,
Tel.: 37763 5713</t>
  </si>
  <si>
    <t>Kontaktní osoba 
k převzetí zboží</t>
  </si>
  <si>
    <t xml:space="preserve">Místo dodání </t>
  </si>
  <si>
    <t xml:space="preserve">Univerzitní 20,
306 14 Plzeň,
budova CIV, 
 Úsek prorektora pro internacionalizaci -
International Office,
místnost UI 120 </t>
  </si>
  <si>
    <t>Maximální cena za jednotlivé položky 
 v Kč BEZ DPH</t>
  </si>
  <si>
    <t>Pracovní židle</t>
  </si>
  <si>
    <t>Houpací mechanismus.
Možnost nastavení výšky sedáku. Minimální zdvih sedáku 15 cm.
Celková výška 95 - 110 cm.
Nastavitelné područky.
Materiál potahu: textil, polyuretan.
Plastovy kříž.
Maximální nosnost: min. 120kg.
Barva černá.
Viz ilustrační obrázek.</t>
  </si>
  <si>
    <t>Jan Bartoníček,
Tel.: 37763 2890</t>
  </si>
  <si>
    <t>Univerzitní 20,
306 14 Plzeň, 
Centrum informatizace a výpočetní techniky,
UI302</t>
  </si>
  <si>
    <t>Set dvou nebo tří odkládacích konferenčních stolků - viz ilustrační obrázek.
Rozměry: šířka 40 - 50 cm, výška 35 - 45 cm, hloubka 30 - 40 cm.
Hmotnost sady:  max. do 18 kg.
Materiál: MFD, lakovaný kov. 
Barva: nohy stolků světlý kov, nejlépe stříbrný nebo černý. Deska stolků: černá.</t>
  </si>
  <si>
    <t>Kancelářská židle</t>
  </si>
  <si>
    <t>Martina Čechová,
Tel.: 37763 7361</t>
  </si>
  <si>
    <t>Sady Pětatřicátníků 14, 301 00 Plzeň,
Fakulta právnická -
Katedra obchodního práva, 
PC 118</t>
  </si>
  <si>
    <t>Dvoumístná nebo třímístná pohovka - viz ilustrační obrázek.
Rozměry: hloubka 75-90 cm, výška 70-80 cm, šířka 160-180 cm, výška sedu 40-48 cm.
Materiál: chromovaný kov (podnož) konstrukce ze dřeva, dřevotřísky a překližky, MDF.
Čalounění: 100% polyester, bez prošití a bez knoflíků na sedadle a na opěradle.
Odolnost látky proti oděru 65.000 - 95.000 cyklů.
Barva látky: tmavě modrá, středně modrá nebo tyrkysová.</t>
  </si>
  <si>
    <t>Jednomístné křeslo, stejného typu provedení jako pohovka v pol. č. 1 - viz ilustrační obrázek.
Rozměry: hloubka 70 -90, výška 70-80, šířka 75-95 cm, výška sedu 40-48 cm.
Materiál: chromovaný kov (podnož) konstrukce ze dřeva, dřevotřísky a překližky, MDF.
Čalounění: 100% polyester, bez prošití a bez knoflíků na sedadle a na opěradle.
Odolnost látky proti oděru 65.000 - 95.000 cyklů.
Barva látky: stejné barevné provedení jako u pohovky v pol.č. 1, tj. tmavě modrá, středně modrá nebo tyrkysová.</t>
  </si>
  <si>
    <t>Kancelářská židle vhodná na dlouhodobé i krátkodobé sezení - ergonomické sezení. 
Materiál - síťovina na vnitřní straně opěráku, vnější strana opěráku potahu šedé barvy, sedák čalouněný v potahu černé barvy, pevná opěrka hlavy, synchronní mechanismus s blokací a váhovou regulací, plastový kříž černý, výškově stavitelné područky.
Kolečka o velikosti cca 50 mm (pogumovaná kolečka - na tvrdé podlahy).
Synchronní mechanismus - umožňuje plynulou změnu úhlu sedáku a opěráku s několikanásobnou aretací, nastavení síly přítlaku.
Výškově nastavitelné područky.
Natavitelný náklon hlavové opěrky.
Nosnost min. 120 kg.</t>
  </si>
  <si>
    <t>Nábytek pro ZČU  (II.) 001 - 2019 (N-(II.)-001-2019)</t>
  </si>
  <si>
    <t>Priloha_c._1_Kupni_smlouvy_technicka_specifikace_N-(II.)-001-2019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</si>
</sst>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6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2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2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22" xfId="0" applyNumberFormat="1" applyFont="1" applyFill="1" applyBorder="1" applyAlignment="1" applyProtection="1">
      <alignment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3" fontId="0" fillId="2" borderId="28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3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6</xdr:row>
      <xdr:rowOff>314325</xdr:rowOff>
    </xdr:from>
    <xdr:to>
      <xdr:col>6</xdr:col>
      <xdr:colOff>2390775</xdr:colOff>
      <xdr:row>6</xdr:row>
      <xdr:rowOff>2066925</xdr:rowOff>
    </xdr:to>
    <xdr:pic>
      <xdr:nvPicPr>
        <xdr:cNvPr id="5" name="Obrázek 4" descr="Pohovka MESONICA Puzo, pro 2 osoby, tmav&amp;ecaron; 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2857500"/>
          <a:ext cx="2057400" cy="175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419100</xdr:colOff>
      <xdr:row>7</xdr:row>
      <xdr:rowOff>323850</xdr:rowOff>
    </xdr:from>
    <xdr:to>
      <xdr:col>6</xdr:col>
      <xdr:colOff>2266950</xdr:colOff>
      <xdr:row>7</xdr:row>
      <xdr:rowOff>2000250</xdr:rowOff>
    </xdr:to>
    <xdr:pic>
      <xdr:nvPicPr>
        <xdr:cNvPr id="6" name="Obrázek 5" descr="K&amp;rcaron;eslo MESONICA Puzo, tmav&amp;ecaron; 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44075" y="5172075"/>
          <a:ext cx="1847850" cy="167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295275</xdr:colOff>
      <xdr:row>8</xdr:row>
      <xdr:rowOff>76200</xdr:rowOff>
    </xdr:from>
    <xdr:to>
      <xdr:col>6</xdr:col>
      <xdr:colOff>2247900</xdr:colOff>
      <xdr:row>8</xdr:row>
      <xdr:rowOff>1895475</xdr:rowOff>
    </xdr:to>
    <xdr:pic>
      <xdr:nvPicPr>
        <xdr:cNvPr id="7" name="Obrázek 6" descr="Set konferen&amp;ccaron;ních stolk&amp;uring; Glam, &amp;ccaron;erný -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98" r="28903" b="16764"/>
        <a:stretch>
          <a:fillRect/>
        </a:stretch>
      </xdr:blipFill>
      <xdr:spPr bwMode="auto">
        <a:xfrm>
          <a:off x="9620250" y="7591425"/>
          <a:ext cx="19526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</xdr:colOff>
      <xdr:row>9</xdr:row>
      <xdr:rowOff>133350</xdr:rowOff>
    </xdr:from>
    <xdr:to>
      <xdr:col>6</xdr:col>
      <xdr:colOff>2114550</xdr:colOff>
      <xdr:row>9</xdr:row>
      <xdr:rowOff>2409825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34550" y="9658350"/>
          <a:ext cx="1704975" cy="228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323850</xdr:colOff>
      <xdr:row>10</xdr:row>
      <xdr:rowOff>152400</xdr:rowOff>
    </xdr:from>
    <xdr:to>
      <xdr:col>6</xdr:col>
      <xdr:colOff>2295525</xdr:colOff>
      <xdr:row>10</xdr:row>
      <xdr:rowOff>2886075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48825" y="12220575"/>
          <a:ext cx="1971675" cy="2733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60" zoomScaleNormal="60" workbookViewId="0" topLeftCell="A7">
      <selection activeCell="H11" sqref="H11"/>
    </sheetView>
  </sheetViews>
  <sheetFormatPr defaultColWidth="9.140625" defaultRowHeight="15"/>
  <cols>
    <col min="1" max="1" width="1.421875" style="74" customWidth="1"/>
    <col min="2" max="2" width="5.7109375" style="74" customWidth="1"/>
    <col min="3" max="3" width="37.8515625" style="8" customWidth="1"/>
    <col min="4" max="4" width="9.7109375" style="121" customWidth="1"/>
    <col min="5" max="5" width="9.00390625" style="12" customWidth="1"/>
    <col min="6" max="6" width="76.140625" style="8" customWidth="1"/>
    <col min="7" max="7" width="40.7109375" style="8" customWidth="1"/>
    <col min="8" max="8" width="29.140625" style="122" customWidth="1"/>
    <col min="9" max="9" width="23.57421875" style="122" customWidth="1"/>
    <col min="10" max="10" width="21.57421875" style="13" customWidth="1"/>
    <col min="11" max="11" width="21.57421875" style="74" customWidth="1"/>
    <col min="12" max="12" width="22.140625" style="122" customWidth="1"/>
    <col min="13" max="13" width="20.421875" style="122" hidden="1" customWidth="1"/>
    <col min="14" max="14" width="20.8515625" style="74" customWidth="1"/>
    <col min="15" max="15" width="21.8515625" style="74" customWidth="1"/>
    <col min="16" max="16" width="21.00390625" style="74" customWidth="1"/>
    <col min="17" max="17" width="19.421875" style="74" customWidth="1"/>
    <col min="18" max="16384" width="9.140625" style="74" customWidth="1"/>
  </cols>
  <sheetData>
    <row r="1" spans="2:13" s="13" customFormat="1" ht="24.6" customHeight="1">
      <c r="B1" s="53" t="s">
        <v>42</v>
      </c>
      <c r="C1" s="53"/>
      <c r="D1" s="53"/>
      <c r="E1" s="53"/>
      <c r="F1" s="8"/>
      <c r="G1" s="8"/>
      <c r="H1" s="8"/>
      <c r="I1" s="8"/>
      <c r="L1" s="8"/>
      <c r="M1" s="8"/>
    </row>
    <row r="2" spans="1:17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9"/>
      <c r="L2" s="8"/>
      <c r="M2" s="8"/>
      <c r="N2" s="9"/>
      <c r="O2" s="54" t="s">
        <v>43</v>
      </c>
      <c r="P2" s="54"/>
      <c r="Q2" s="54"/>
    </row>
    <row r="3" spans="2:17" s="13" customFormat="1" ht="19.9" customHeight="1">
      <c r="B3" s="58"/>
      <c r="C3" s="59" t="s">
        <v>5</v>
      </c>
      <c r="D3" s="60"/>
      <c r="E3" s="60"/>
      <c r="F3" s="60"/>
      <c r="G3" s="60"/>
      <c r="H3" s="61"/>
      <c r="I3" s="61"/>
      <c r="J3" s="61"/>
      <c r="K3" s="62"/>
      <c r="L3" s="63"/>
      <c r="M3" s="63"/>
      <c r="N3" s="62"/>
      <c r="O3" s="62"/>
      <c r="Q3" s="62"/>
    </row>
    <row r="4" spans="2:17" s="13" customFormat="1" ht="19.9" customHeight="1" thickBot="1">
      <c r="B4" s="64"/>
      <c r="C4" s="59" t="s">
        <v>12</v>
      </c>
      <c r="D4" s="60"/>
      <c r="E4" s="60"/>
      <c r="F4" s="60"/>
      <c r="G4" s="60"/>
      <c r="H4" s="60"/>
      <c r="I4" s="62"/>
      <c r="J4" s="62"/>
      <c r="K4" s="62"/>
      <c r="L4" s="8"/>
      <c r="M4" s="8"/>
      <c r="N4" s="62"/>
      <c r="O4" s="62"/>
      <c r="Q4" s="62"/>
    </row>
    <row r="5" spans="2:15" s="13" customFormat="1" ht="37.5" customHeight="1" thickBot="1">
      <c r="B5" s="10"/>
      <c r="C5" s="11"/>
      <c r="D5" s="12"/>
      <c r="E5" s="12"/>
      <c r="F5" s="8"/>
      <c r="G5" s="8"/>
      <c r="H5" s="17" t="s">
        <v>11</v>
      </c>
      <c r="I5" s="8"/>
      <c r="L5" s="8"/>
      <c r="M5" s="14"/>
      <c r="O5" s="32" t="s">
        <v>11</v>
      </c>
    </row>
    <row r="6" spans="2:17" s="13" customFormat="1" ht="81" customHeight="1" thickBot="1" thickTop="1">
      <c r="B6" s="15" t="s">
        <v>1</v>
      </c>
      <c r="C6" s="33" t="s">
        <v>20</v>
      </c>
      <c r="D6" s="33" t="s">
        <v>0</v>
      </c>
      <c r="E6" s="33" t="s">
        <v>21</v>
      </c>
      <c r="F6" s="33" t="s">
        <v>22</v>
      </c>
      <c r="G6" s="33" t="s">
        <v>16</v>
      </c>
      <c r="H6" s="27" t="s">
        <v>2</v>
      </c>
      <c r="I6" s="33" t="s">
        <v>23</v>
      </c>
      <c r="J6" s="33" t="s">
        <v>25</v>
      </c>
      <c r="K6" s="52" t="s">
        <v>27</v>
      </c>
      <c r="L6" s="33" t="s">
        <v>28</v>
      </c>
      <c r="M6" s="33" t="s">
        <v>30</v>
      </c>
      <c r="N6" s="33" t="s">
        <v>6</v>
      </c>
      <c r="O6" s="25" t="s">
        <v>7</v>
      </c>
      <c r="P6" s="33" t="s">
        <v>8</v>
      </c>
      <c r="Q6" s="33" t="s">
        <v>9</v>
      </c>
    </row>
    <row r="7" spans="1:17" ht="181.5" customHeight="1" thickTop="1">
      <c r="A7" s="65"/>
      <c r="B7" s="66">
        <v>1</v>
      </c>
      <c r="C7" s="67" t="s">
        <v>14</v>
      </c>
      <c r="D7" s="68">
        <v>1</v>
      </c>
      <c r="E7" s="69" t="s">
        <v>15</v>
      </c>
      <c r="F7" s="70" t="s">
        <v>39</v>
      </c>
      <c r="G7" s="71"/>
      <c r="H7" s="26"/>
      <c r="I7" s="72" t="s">
        <v>24</v>
      </c>
      <c r="J7" s="73" t="s">
        <v>17</v>
      </c>
      <c r="K7" s="72" t="s">
        <v>26</v>
      </c>
      <c r="L7" s="72" t="s">
        <v>29</v>
      </c>
      <c r="M7" s="4">
        <f>D7*N7</f>
        <v>18000</v>
      </c>
      <c r="N7" s="19">
        <v>18000</v>
      </c>
      <c r="O7" s="29"/>
      <c r="P7" s="30">
        <f>D7*O7</f>
        <v>0</v>
      </c>
      <c r="Q7" s="22" t="str">
        <f>IF(ISNUMBER(O7),IF(O7&gt;N7,"NEVYHOVUJE","VYHOVUJE")," ")</f>
        <v xml:space="preserve"> </v>
      </c>
    </row>
    <row r="8" spans="2:17" ht="210" customHeight="1">
      <c r="B8" s="75">
        <v>2</v>
      </c>
      <c r="C8" s="76" t="s">
        <v>18</v>
      </c>
      <c r="D8" s="77">
        <v>1</v>
      </c>
      <c r="E8" s="78" t="s">
        <v>15</v>
      </c>
      <c r="F8" s="79" t="s">
        <v>40</v>
      </c>
      <c r="G8" s="79"/>
      <c r="H8" s="18"/>
      <c r="I8" s="80"/>
      <c r="J8" s="81"/>
      <c r="K8" s="80"/>
      <c r="L8" s="80"/>
      <c r="M8" s="5">
        <f>D8*N8</f>
        <v>13000</v>
      </c>
      <c r="N8" s="20">
        <v>13000</v>
      </c>
      <c r="O8" s="21"/>
      <c r="P8" s="24">
        <f>D8*O8</f>
        <v>0</v>
      </c>
      <c r="Q8" s="23" t="str">
        <f aca="true" t="shared" si="0" ref="Q8:Q11">IF(ISNUMBER(O8),IF(O8&gt;N8,"NEVYHOVUJE","VYHOVUJE")," ")</f>
        <v xml:space="preserve"> </v>
      </c>
    </row>
    <row r="9" spans="2:17" ht="158.25" customHeight="1" thickBot="1">
      <c r="B9" s="82">
        <v>3</v>
      </c>
      <c r="C9" s="83" t="s">
        <v>19</v>
      </c>
      <c r="D9" s="84">
        <v>1</v>
      </c>
      <c r="E9" s="85" t="s">
        <v>15</v>
      </c>
      <c r="F9" s="86" t="s">
        <v>35</v>
      </c>
      <c r="G9" s="86"/>
      <c r="H9" s="28"/>
      <c r="I9" s="80"/>
      <c r="J9" s="81"/>
      <c r="K9" s="80"/>
      <c r="L9" s="80"/>
      <c r="M9" s="38">
        <f>D9*N9</f>
        <v>4000</v>
      </c>
      <c r="N9" s="39">
        <v>4000</v>
      </c>
      <c r="O9" s="40"/>
      <c r="P9" s="31">
        <f>D9*O9</f>
        <v>0</v>
      </c>
      <c r="Q9" s="41" t="str">
        <f t="shared" si="0"/>
        <v xml:space="preserve"> </v>
      </c>
    </row>
    <row r="10" spans="2:17" ht="200.25" customHeight="1" thickBot="1">
      <c r="B10" s="87">
        <v>4</v>
      </c>
      <c r="C10" s="88" t="s">
        <v>31</v>
      </c>
      <c r="D10" s="89">
        <v>4</v>
      </c>
      <c r="E10" s="90" t="s">
        <v>15</v>
      </c>
      <c r="F10" s="91" t="s">
        <v>32</v>
      </c>
      <c r="G10" s="92"/>
      <c r="H10" s="42"/>
      <c r="I10" s="93" t="s">
        <v>24</v>
      </c>
      <c r="J10" s="90" t="s">
        <v>17</v>
      </c>
      <c r="K10" s="94" t="s">
        <v>33</v>
      </c>
      <c r="L10" s="94" t="s">
        <v>34</v>
      </c>
      <c r="M10" s="43">
        <f>D10*N10</f>
        <v>10400</v>
      </c>
      <c r="N10" s="44">
        <v>2600</v>
      </c>
      <c r="O10" s="45"/>
      <c r="P10" s="46">
        <f>D10*O10</f>
        <v>0</v>
      </c>
      <c r="Q10" s="47" t="str">
        <f t="shared" si="0"/>
        <v xml:space="preserve"> </v>
      </c>
    </row>
    <row r="11" spans="2:17" ht="256.5" customHeight="1" thickBot="1">
      <c r="B11" s="95">
        <v>5</v>
      </c>
      <c r="C11" s="96" t="s">
        <v>36</v>
      </c>
      <c r="D11" s="97">
        <v>2</v>
      </c>
      <c r="E11" s="98" t="s">
        <v>15</v>
      </c>
      <c r="F11" s="99" t="s">
        <v>41</v>
      </c>
      <c r="G11" s="99"/>
      <c r="H11" s="48"/>
      <c r="I11" s="100" t="s">
        <v>24</v>
      </c>
      <c r="J11" s="98" t="s">
        <v>17</v>
      </c>
      <c r="K11" s="101" t="s">
        <v>37</v>
      </c>
      <c r="L11" s="101" t="s">
        <v>38</v>
      </c>
      <c r="M11" s="36">
        <f>D11*N11</f>
        <v>7600</v>
      </c>
      <c r="N11" s="37">
        <v>3800</v>
      </c>
      <c r="O11" s="49"/>
      <c r="P11" s="50">
        <f>D11*O11</f>
        <v>0</v>
      </c>
      <c r="Q11" s="51" t="str">
        <f t="shared" si="0"/>
        <v xml:space="preserve"> </v>
      </c>
    </row>
    <row r="12" spans="1:17" ht="13.5" customHeight="1" thickBot="1" thickTop="1">
      <c r="A12" s="102"/>
      <c r="B12" s="102"/>
      <c r="C12" s="103"/>
      <c r="D12" s="102"/>
      <c r="E12" s="103"/>
      <c r="F12" s="103"/>
      <c r="G12" s="103"/>
      <c r="H12" s="104"/>
      <c r="I12" s="102"/>
      <c r="J12" s="103"/>
      <c r="K12" s="102"/>
      <c r="L12" s="102"/>
      <c r="M12" s="102"/>
      <c r="N12" s="102"/>
      <c r="O12" s="102"/>
      <c r="P12" s="105"/>
      <c r="Q12" s="102"/>
    </row>
    <row r="13" spans="1:17" ht="60.75" customHeight="1" thickBot="1" thickTop="1">
      <c r="A13" s="106"/>
      <c r="B13" s="57" t="s">
        <v>13</v>
      </c>
      <c r="C13" s="57"/>
      <c r="D13" s="57"/>
      <c r="E13" s="57"/>
      <c r="F13" s="57"/>
      <c r="G13" s="57"/>
      <c r="H13" s="57"/>
      <c r="I13" s="57"/>
      <c r="J13" s="107"/>
      <c r="K13" s="108"/>
      <c r="L13" s="108"/>
      <c r="M13" s="1"/>
      <c r="N13" s="34" t="s">
        <v>4</v>
      </c>
      <c r="O13" s="55" t="s">
        <v>10</v>
      </c>
      <c r="P13" s="109"/>
      <c r="Q13" s="110"/>
    </row>
    <row r="14" spans="1:17" ht="33" customHeight="1" thickBot="1" thickTop="1">
      <c r="A14" s="106"/>
      <c r="B14" s="111" t="s">
        <v>3</v>
      </c>
      <c r="C14" s="111"/>
      <c r="D14" s="111"/>
      <c r="E14" s="111"/>
      <c r="F14" s="111"/>
      <c r="G14" s="111"/>
      <c r="H14" s="111"/>
      <c r="I14" s="112"/>
      <c r="J14" s="16"/>
      <c r="K14" s="2"/>
      <c r="L14" s="2"/>
      <c r="M14" s="3"/>
      <c r="N14" s="35">
        <f>SUM(M7:M11)</f>
        <v>53000</v>
      </c>
      <c r="O14" s="56">
        <f>SUM(P7:P11)</f>
        <v>0</v>
      </c>
      <c r="P14" s="113"/>
      <c r="Q14" s="114"/>
    </row>
    <row r="15" spans="1:17" ht="14.25" customHeight="1" thickTop="1">
      <c r="A15" s="106"/>
      <c r="B15" s="115"/>
      <c r="C15" s="116"/>
      <c r="D15" s="117"/>
      <c r="E15" s="118"/>
      <c r="F15" s="116"/>
      <c r="G15" s="116"/>
      <c r="H15" s="119"/>
      <c r="I15" s="119"/>
      <c r="J15" s="120"/>
      <c r="K15" s="115"/>
      <c r="L15" s="119"/>
      <c r="M15" s="119"/>
      <c r="N15" s="115"/>
      <c r="O15" s="115"/>
      <c r="P15" s="115"/>
      <c r="Q15" s="115"/>
    </row>
    <row r="16" spans="3:13" ht="15">
      <c r="C16" s="13"/>
      <c r="D16" s="74"/>
      <c r="E16" s="13"/>
      <c r="F16" s="13"/>
      <c r="G16" s="13"/>
      <c r="H16" s="74"/>
      <c r="I16" s="74"/>
      <c r="L16" s="74"/>
      <c r="M16" s="74"/>
    </row>
    <row r="17" spans="3:13" ht="15">
      <c r="C17" s="13"/>
      <c r="D17" s="74"/>
      <c r="E17" s="13"/>
      <c r="F17" s="13"/>
      <c r="G17" s="13"/>
      <c r="H17" s="74"/>
      <c r="I17" s="74"/>
      <c r="L17" s="74"/>
      <c r="M17" s="74"/>
    </row>
    <row r="18" spans="3:13" ht="15">
      <c r="C18" s="13"/>
      <c r="D18" s="74"/>
      <c r="E18" s="13"/>
      <c r="F18" s="13"/>
      <c r="G18" s="13"/>
      <c r="H18" s="74"/>
      <c r="I18" s="74"/>
      <c r="L18" s="74"/>
      <c r="M18" s="74"/>
    </row>
    <row r="19" spans="3:13" ht="15">
      <c r="C19" s="13"/>
      <c r="D19" s="74"/>
      <c r="E19" s="13"/>
      <c r="F19" s="13"/>
      <c r="G19" s="13"/>
      <c r="H19" s="74"/>
      <c r="I19" s="74"/>
      <c r="L19" s="74"/>
      <c r="M19" s="74"/>
    </row>
    <row r="20" spans="3:13" ht="15">
      <c r="C20" s="13"/>
      <c r="D20" s="74"/>
      <c r="E20" s="13"/>
      <c r="F20" s="13"/>
      <c r="G20" s="13"/>
      <c r="H20" s="74"/>
      <c r="I20" s="74"/>
      <c r="L20" s="74"/>
      <c r="M20" s="74"/>
    </row>
    <row r="21" spans="3:13" ht="15">
      <c r="C21" s="13"/>
      <c r="D21" s="74"/>
      <c r="E21" s="13"/>
      <c r="F21" s="13"/>
      <c r="G21" s="13"/>
      <c r="H21" s="74"/>
      <c r="I21" s="74"/>
      <c r="L21" s="74"/>
      <c r="M21" s="74"/>
    </row>
    <row r="22" spans="3:13" ht="15">
      <c r="C22" s="13"/>
      <c r="D22" s="74"/>
      <c r="E22" s="13"/>
      <c r="F22" s="13"/>
      <c r="G22" s="13"/>
      <c r="H22" s="74"/>
      <c r="I22" s="74"/>
      <c r="L22" s="74"/>
      <c r="M22" s="74"/>
    </row>
    <row r="23" spans="3:13" ht="15">
      <c r="C23" s="13"/>
      <c r="D23" s="74"/>
      <c r="E23" s="13"/>
      <c r="F23" s="13"/>
      <c r="G23" s="13"/>
      <c r="H23" s="74"/>
      <c r="I23" s="74"/>
      <c r="L23" s="74"/>
      <c r="M23" s="74"/>
    </row>
    <row r="24" spans="3:13" ht="15">
      <c r="C24" s="13"/>
      <c r="D24" s="74"/>
      <c r="E24" s="13"/>
      <c r="F24" s="13"/>
      <c r="G24" s="13"/>
      <c r="H24" s="74"/>
      <c r="I24" s="74"/>
      <c r="L24" s="74"/>
      <c r="M24" s="74"/>
    </row>
    <row r="25" spans="3:13" ht="15">
      <c r="C25" s="13"/>
      <c r="D25" s="74"/>
      <c r="E25" s="13"/>
      <c r="F25" s="13"/>
      <c r="G25" s="13"/>
      <c r="H25" s="74"/>
      <c r="I25" s="74"/>
      <c r="L25" s="74"/>
      <c r="M25" s="74"/>
    </row>
    <row r="26" spans="3:13" ht="15">
      <c r="C26" s="13"/>
      <c r="D26" s="74"/>
      <c r="E26" s="13"/>
      <c r="F26" s="13"/>
      <c r="G26" s="13"/>
      <c r="H26" s="74"/>
      <c r="I26" s="74"/>
      <c r="L26" s="74"/>
      <c r="M26" s="74"/>
    </row>
    <row r="27" spans="3:13" ht="15">
      <c r="C27" s="13"/>
      <c r="D27" s="74"/>
      <c r="E27" s="13"/>
      <c r="F27" s="13"/>
      <c r="G27" s="13"/>
      <c r="H27" s="74"/>
      <c r="I27" s="74"/>
      <c r="L27" s="74"/>
      <c r="M27" s="74"/>
    </row>
    <row r="28" spans="3:13" ht="15">
      <c r="C28" s="13"/>
      <c r="D28" s="74"/>
      <c r="E28" s="13"/>
      <c r="F28" s="13"/>
      <c r="G28" s="13"/>
      <c r="H28" s="74"/>
      <c r="I28" s="74"/>
      <c r="L28" s="74"/>
      <c r="M28" s="74"/>
    </row>
    <row r="29" spans="3:13" ht="15">
      <c r="C29" s="13"/>
      <c r="D29" s="74"/>
      <c r="E29" s="13"/>
      <c r="F29" s="13"/>
      <c r="G29" s="13"/>
      <c r="H29" s="74"/>
      <c r="I29" s="74"/>
      <c r="L29" s="74"/>
      <c r="M29" s="74"/>
    </row>
    <row r="30" spans="3:13" ht="15">
      <c r="C30" s="13"/>
      <c r="D30" s="74"/>
      <c r="E30" s="13"/>
      <c r="F30" s="13"/>
      <c r="G30" s="13"/>
      <c r="H30" s="74"/>
      <c r="I30" s="74"/>
      <c r="L30" s="74"/>
      <c r="M30" s="74"/>
    </row>
    <row r="31" spans="3:13" ht="15">
      <c r="C31" s="13"/>
      <c r="D31" s="74"/>
      <c r="E31" s="13"/>
      <c r="F31" s="13"/>
      <c r="G31" s="13"/>
      <c r="H31" s="74"/>
      <c r="I31" s="74"/>
      <c r="L31" s="74"/>
      <c r="M31" s="74"/>
    </row>
    <row r="32" spans="3:13" ht="15">
      <c r="C32" s="13"/>
      <c r="D32" s="74"/>
      <c r="E32" s="13"/>
      <c r="F32" s="13"/>
      <c r="G32" s="13"/>
      <c r="H32" s="74"/>
      <c r="I32" s="74"/>
      <c r="L32" s="74"/>
      <c r="M32" s="74"/>
    </row>
    <row r="33" spans="3:13" ht="15">
      <c r="C33" s="13"/>
      <c r="D33" s="74"/>
      <c r="E33" s="13"/>
      <c r="F33" s="13"/>
      <c r="G33" s="13"/>
      <c r="H33" s="74"/>
      <c r="I33" s="74"/>
      <c r="L33" s="74"/>
      <c r="M33" s="74"/>
    </row>
    <row r="34" spans="3:13" ht="15">
      <c r="C34" s="13"/>
      <c r="D34" s="74"/>
      <c r="E34" s="13"/>
      <c r="F34" s="13"/>
      <c r="G34" s="13"/>
      <c r="H34" s="74"/>
      <c r="I34" s="74"/>
      <c r="L34" s="74"/>
      <c r="M34" s="74"/>
    </row>
    <row r="35" spans="3:13" ht="15">
      <c r="C35" s="13"/>
      <c r="D35" s="74"/>
      <c r="E35" s="13"/>
      <c r="F35" s="13"/>
      <c r="G35" s="13"/>
      <c r="H35" s="74"/>
      <c r="I35" s="74"/>
      <c r="L35" s="74"/>
      <c r="M35" s="74"/>
    </row>
    <row r="36" spans="3:13" ht="15">
      <c r="C36" s="13"/>
      <c r="D36" s="74"/>
      <c r="E36" s="13"/>
      <c r="F36" s="13"/>
      <c r="G36" s="13"/>
      <c r="H36" s="74"/>
      <c r="I36" s="74"/>
      <c r="L36" s="74"/>
      <c r="M36" s="74"/>
    </row>
    <row r="37" spans="3:13" ht="15">
      <c r="C37" s="13"/>
      <c r="D37" s="74"/>
      <c r="E37" s="13"/>
      <c r="F37" s="13"/>
      <c r="G37" s="13"/>
      <c r="H37" s="74"/>
      <c r="I37" s="74"/>
      <c r="L37" s="74"/>
      <c r="M37" s="74"/>
    </row>
    <row r="38" spans="3:13" ht="15">
      <c r="C38" s="13"/>
      <c r="D38" s="74"/>
      <c r="E38" s="13"/>
      <c r="F38" s="13"/>
      <c r="G38" s="13"/>
      <c r="H38" s="74"/>
      <c r="I38" s="74"/>
      <c r="L38" s="74"/>
      <c r="M38" s="74"/>
    </row>
    <row r="39" spans="3:13" ht="15">
      <c r="C39" s="13"/>
      <c r="D39" s="74"/>
      <c r="E39" s="13"/>
      <c r="F39" s="13"/>
      <c r="G39" s="13"/>
      <c r="H39" s="74"/>
      <c r="I39" s="74"/>
      <c r="L39" s="74"/>
      <c r="M39" s="74"/>
    </row>
    <row r="40" spans="3:13" ht="15">
      <c r="C40" s="13"/>
      <c r="D40" s="74"/>
      <c r="E40" s="13"/>
      <c r="F40" s="13"/>
      <c r="G40" s="13"/>
      <c r="H40" s="74"/>
      <c r="I40" s="74"/>
      <c r="L40" s="74"/>
      <c r="M40" s="74"/>
    </row>
    <row r="41" spans="3:13" ht="15">
      <c r="C41" s="13"/>
      <c r="D41" s="74"/>
      <c r="E41" s="13"/>
      <c r="F41" s="13"/>
      <c r="G41" s="13"/>
      <c r="H41" s="74"/>
      <c r="I41" s="74"/>
      <c r="L41" s="74"/>
      <c r="M41" s="74"/>
    </row>
    <row r="42" spans="3:13" ht="15">
      <c r="C42" s="13"/>
      <c r="D42" s="74"/>
      <c r="E42" s="13"/>
      <c r="F42" s="13"/>
      <c r="G42" s="13"/>
      <c r="H42" s="74"/>
      <c r="I42" s="74"/>
      <c r="L42" s="74"/>
      <c r="M42" s="74"/>
    </row>
    <row r="43" spans="3:13" ht="15">
      <c r="C43" s="13"/>
      <c r="D43" s="74"/>
      <c r="E43" s="13"/>
      <c r="F43" s="13"/>
      <c r="G43" s="13"/>
      <c r="H43" s="74"/>
      <c r="I43" s="74"/>
      <c r="L43" s="74"/>
      <c r="M43" s="74"/>
    </row>
    <row r="44" spans="3:13" ht="15">
      <c r="C44" s="13"/>
      <c r="D44" s="74"/>
      <c r="E44" s="13"/>
      <c r="F44" s="13"/>
      <c r="G44" s="13"/>
      <c r="H44" s="74"/>
      <c r="I44" s="74"/>
      <c r="L44" s="74"/>
      <c r="M44" s="74"/>
    </row>
    <row r="45" spans="3:13" ht="15">
      <c r="C45" s="13"/>
      <c r="D45" s="74"/>
      <c r="E45" s="13"/>
      <c r="F45" s="13"/>
      <c r="G45" s="13"/>
      <c r="H45" s="74"/>
      <c r="I45" s="74"/>
      <c r="L45" s="74"/>
      <c r="M45" s="74"/>
    </row>
    <row r="46" spans="3:13" ht="15">
      <c r="C46" s="13"/>
      <c r="D46" s="74"/>
      <c r="E46" s="13"/>
      <c r="F46" s="13"/>
      <c r="G46" s="13"/>
      <c r="H46" s="74"/>
      <c r="I46" s="74"/>
      <c r="L46" s="74"/>
      <c r="M46" s="74"/>
    </row>
    <row r="47" spans="3:13" ht="15">
      <c r="C47" s="13"/>
      <c r="D47" s="74"/>
      <c r="E47" s="13"/>
      <c r="F47" s="13"/>
      <c r="G47" s="13"/>
      <c r="H47" s="74"/>
      <c r="I47" s="74"/>
      <c r="L47" s="74"/>
      <c r="M47" s="74"/>
    </row>
    <row r="48" spans="3:13" ht="15">
      <c r="C48" s="13"/>
      <c r="D48" s="74"/>
      <c r="E48" s="13"/>
      <c r="F48" s="13"/>
      <c r="G48" s="13"/>
      <c r="H48" s="74"/>
      <c r="I48" s="74"/>
      <c r="L48" s="74"/>
      <c r="M48" s="74"/>
    </row>
    <row r="49" spans="3:13" ht="15">
      <c r="C49" s="13"/>
      <c r="D49" s="74"/>
      <c r="E49" s="13"/>
      <c r="F49" s="13"/>
      <c r="G49" s="13"/>
      <c r="H49" s="74"/>
      <c r="I49" s="74"/>
      <c r="L49" s="74"/>
      <c r="M49" s="74"/>
    </row>
  </sheetData>
  <sheetProtection password="C143" sheet="1" objects="1" scenarios="1" selectLockedCells="1"/>
  <mergeCells count="10">
    <mergeCell ref="B1:E1"/>
    <mergeCell ref="O2:Q2"/>
    <mergeCell ref="B14:H14"/>
    <mergeCell ref="O13:Q13"/>
    <mergeCell ref="O14:Q14"/>
    <mergeCell ref="B13:I13"/>
    <mergeCell ref="I7:I9"/>
    <mergeCell ref="J7:J9"/>
    <mergeCell ref="K7:K9"/>
    <mergeCell ref="L7:L9"/>
  </mergeCells>
  <conditionalFormatting sqref="B7:B11 D7:D9">
    <cfRule type="containsBlanks" priority="48" dxfId="0">
      <formula>LEN(TRIM(B7))=0</formula>
    </cfRule>
  </conditionalFormatting>
  <conditionalFormatting sqref="B7:B11">
    <cfRule type="cellIs" priority="43" dxfId="22" operator="greaterThanOrEqual">
      <formula>1</formula>
    </cfRule>
  </conditionalFormatting>
  <conditionalFormatting sqref="Q7">
    <cfRule type="cellIs" priority="21" dxfId="19" operator="equal">
      <formula>"NEVYHOVUJE"</formula>
    </cfRule>
    <cfRule type="cellIs" priority="22" dxfId="18" operator="equal">
      <formula>"VYHOVUJE"</formula>
    </cfRule>
  </conditionalFormatting>
  <conditionalFormatting sqref="Q8:Q11">
    <cfRule type="cellIs" priority="19" dxfId="19" operator="equal">
      <formula>"NEVYHOVUJE"</formula>
    </cfRule>
    <cfRule type="cellIs" priority="20" dxfId="18" operator="equal">
      <formula>"VYHOVUJE"</formula>
    </cfRule>
  </conditionalFormatting>
  <conditionalFormatting sqref="H7">
    <cfRule type="notContainsBlanks" priority="16" dxfId="4">
      <formula>LEN(TRIM(H7))&gt;0</formula>
    </cfRule>
    <cfRule type="containsBlanks" priority="17" dxfId="3">
      <formula>LEN(TRIM(H7))=0</formula>
    </cfRule>
  </conditionalFormatting>
  <conditionalFormatting sqref="H7">
    <cfRule type="notContainsBlanks" priority="15" dxfId="2">
      <formula>LEN(TRIM(H7))&gt;0</formula>
    </cfRule>
  </conditionalFormatting>
  <conditionalFormatting sqref="H7">
    <cfRule type="notContainsBlanks" priority="14" dxfId="9">
      <formula>LEN(TRIM(H7))&gt;0</formula>
    </cfRule>
    <cfRule type="containsBlanks" priority="18" dxfId="3">
      <formula>LEN(TRIM(H7))=0</formula>
    </cfRule>
  </conditionalFormatting>
  <conditionalFormatting sqref="H8:H11">
    <cfRule type="notContainsBlanks" priority="11" dxfId="4">
      <formula>LEN(TRIM(H8))&gt;0</formula>
    </cfRule>
    <cfRule type="containsBlanks" priority="12" dxfId="3">
      <formula>LEN(TRIM(H8))=0</formula>
    </cfRule>
  </conditionalFormatting>
  <conditionalFormatting sqref="H8:H11">
    <cfRule type="notContainsBlanks" priority="10" dxfId="2">
      <formula>LEN(TRIM(H8))&gt;0</formula>
    </cfRule>
  </conditionalFormatting>
  <conditionalFormatting sqref="H8:H11">
    <cfRule type="notContainsBlanks" priority="9" dxfId="9">
      <formula>LEN(TRIM(H8))&gt;0</formula>
    </cfRule>
    <cfRule type="containsBlanks" priority="13" dxfId="3">
      <formula>LEN(TRIM(H8))=0</formula>
    </cfRule>
  </conditionalFormatting>
  <conditionalFormatting sqref="O7">
    <cfRule type="notContainsBlanks" priority="7" dxfId="4">
      <formula>LEN(TRIM(O7))&gt;0</formula>
    </cfRule>
    <cfRule type="containsBlanks" priority="8" dxfId="3">
      <formula>LEN(TRIM(O7))=0</formula>
    </cfRule>
  </conditionalFormatting>
  <conditionalFormatting sqref="O7">
    <cfRule type="notContainsBlanks" priority="6" dxfId="2">
      <formula>LEN(TRIM(O7))&gt;0</formula>
    </cfRule>
  </conditionalFormatting>
  <conditionalFormatting sqref="O8:O11">
    <cfRule type="notContainsBlanks" priority="4" dxfId="4">
      <formula>LEN(TRIM(O8))&gt;0</formula>
    </cfRule>
    <cfRule type="containsBlanks" priority="5" dxfId="3">
      <formula>LEN(TRIM(O8))=0</formula>
    </cfRule>
  </conditionalFormatting>
  <conditionalFormatting sqref="O8:O11">
    <cfRule type="notContainsBlanks" priority="3" dxfId="2">
      <formula>LEN(TRIM(O8))&gt;0</formula>
    </cfRule>
  </conditionalFormatting>
  <conditionalFormatting sqref="D11">
    <cfRule type="containsBlanks" priority="1" dxfId="0">
      <formula>LEN(TRIM(D11))=0</formula>
    </cfRule>
  </conditionalFormatting>
  <conditionalFormatting sqref="D10">
    <cfRule type="containsBlanks" priority="2" dxfId="0">
      <formula>LEN(TRIM(D10))=0</formula>
    </cfRule>
  </conditionalFormatting>
  <dataValidations count="1">
    <dataValidation type="list" showInputMessage="1" showErrorMessage="1" sqref="E7:E11">
      <formula1>"ks,bal,sada,"</formula1>
    </dataValidation>
  </dataValidations>
  <printOptions/>
  <pageMargins left="0.15748031496062992" right="0.15748031496062992" top="0.5118110236220472" bottom="0.7874015748031497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2019-01-29T06:56:41Z</cp:lastPrinted>
  <dcterms:created xsi:type="dcterms:W3CDTF">2014-03-05T12:43:32Z</dcterms:created>
  <dcterms:modified xsi:type="dcterms:W3CDTF">2019-02-01T07:16:43Z</dcterms:modified>
  <cp:category/>
  <cp:version/>
  <cp:contentType/>
  <cp:contentStatus/>
</cp:coreProperties>
</file>