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126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potřeby'!$B$1:$N$91</definedName>
    <definedName name="_xlnm.Print_Titles" localSheetId="0">'Kancelářské potřeby'!$6:$6</definedName>
  </definedNames>
  <calcPr calcId="181029"/>
</workbook>
</file>

<file path=xl/sharedStrings.xml><?xml version="1.0" encoding="utf-8"?>
<sst xmlns="http://schemas.openxmlformats.org/spreadsheetml/2006/main" count="281" uniqueCount="174">
  <si>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</si>
  <si>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</si>
  <si>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</si>
  <si>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</si>
  <si>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</si>
  <si>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</si>
  <si>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</si>
  <si>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</si>
  <si>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</si>
  <si>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</si>
  <si>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</si>
  <si>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</si>
  <si>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</si>
  <si>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</si>
  <si>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</si>
  <si>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</si>
  <si>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</si>
  <si>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</si>
  <si>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r>
      <t xml:space="preserve">Pokladna kovová 255x200x90 </t>
    </r>
    <r>
      <rPr>
        <sz val="11"/>
        <color rgb="FFFF0000"/>
        <rFont val="Calibri"/>
        <family val="2"/>
      </rPr>
      <t xml:space="preserve">- </t>
    </r>
    <r>
      <rPr>
        <sz val="11"/>
        <rFont val="Calibri"/>
        <family val="2"/>
      </rPr>
      <t>modrá (bílá, černá)</t>
    </r>
  </si>
  <si>
    <t>ks</t>
  </si>
  <si>
    <t xml:space="preserve">kovová příruční pokladna, uzamykatelná (+ 2 klíče), přihrádky na mince alespoň 6, alespoň jedna přihrádka na bankovky, preferovaná barva modrá. </t>
  </si>
  <si>
    <t>Box magazin cca 330 x 250 mm</t>
  </si>
  <si>
    <t>otevřený archivační box, ruční lepenka min.1000g/m2. 
Dodávka v rozloženém stavu s návodem na jednoduché složení, rozměr cca 330 x 230 x 75mm.</t>
  </si>
  <si>
    <t>Box na spisy s gumou - (PP min 0,7 mm) -barva</t>
  </si>
  <si>
    <t>box na formát A4 ,  polypropylen min 0,7 mm,
kapacita 250 - 300 listů (80 g/m2), zajišťovací gumička.</t>
  </si>
  <si>
    <t>Obálka plastová PVC s patentem  A5 - čirá</t>
  </si>
  <si>
    <t>kvalitní průhledný polypropylen, zavírání jedním drukem (patentem) na delší straně</t>
  </si>
  <si>
    <t>Obálka PVC se zipem A5 - čirá</t>
  </si>
  <si>
    <t>materiál PVC , s plastovým zipem</t>
  </si>
  <si>
    <t>Obálka PVC se zipem A4 - čirá</t>
  </si>
  <si>
    <t>Pořadač 4-kroužkový A4 - 5 cm - zelený</t>
  </si>
  <si>
    <t>plast, formát A4, šíře hřbetu 5 cm, hřbetní kapsa se štítkem na popisky.</t>
  </si>
  <si>
    <t>Pořadač 4-kroužkový A4 - 5 cm - červený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</si>
  <si>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</si>
  <si>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</si>
  <si>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zelený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</si>
  <si>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</si>
  <si>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</si>
  <si>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</si>
  <si>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červená</t>
  </si>
  <si>
    <t>Desky odkládací A4, 3 klopy, prešpán - žlutá</t>
  </si>
  <si>
    <t>Desky s gumičkou A4, 3 klopy, prešpán - modrá</t>
  </si>
  <si>
    <t>odkládací desky A4, prešpán 350 g, zajišťovací gumička.</t>
  </si>
  <si>
    <t>Desky s gumičkou A4, 3 klopy, prešpán - zelená</t>
  </si>
  <si>
    <t>Desky s gumičkou A4, 3 klopy, prešpán - červená</t>
  </si>
  <si>
    <t xml:space="preserve">Desky s gumičkou A4, 3 klopy, prešpán - žlutá </t>
  </si>
  <si>
    <t>Euroobal A4 - hladký</t>
  </si>
  <si>
    <t>bal</t>
  </si>
  <si>
    <t>čiré, min. 45 mic., balení 100 ks.</t>
  </si>
  <si>
    <t>Obaly "L" A4 - čirá</t>
  </si>
  <si>
    <t>nezávěsné hladké PVC obaly, vkládání na šířku i na výšku, min. 150 mic, 10 ks v balení.</t>
  </si>
  <si>
    <t>Obaly "L" A4 - modrá</t>
  </si>
  <si>
    <t xml:space="preserve">Samolepící bločky 38 x 51 mm,  4 x neon  </t>
  </si>
  <si>
    <t>samolepicí blok, každý lístek má podél jedné strany lepivý pásek, 4 barvy po 50 listech v balení.</t>
  </si>
  <si>
    <t>Samolepicí bločky 38 x 51 mm, 3 x žlutý</t>
  </si>
  <si>
    <t>samolepicí blok, žlutá barva, každý lístek má podél jedné strany lepivý pásek, 3 ks po 100 listech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</si>
  <si>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</si>
  <si>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</si>
  <si>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</si>
  <si>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Samolepicí blok  76 x 76 mm - žlutý - 100 list</t>
  </si>
  <si>
    <t>nezanechává stopy lepidla, 100 listů v bločku.</t>
  </si>
  <si>
    <t>Samolepicí blok  76 x 76 mm - žlutý - 400 list</t>
  </si>
  <si>
    <t>nezanechává stopy lepidla, 400 listů v bločku.</t>
  </si>
  <si>
    <t>Samolepící záložky 20 x 50 mm - 4 barvy</t>
  </si>
  <si>
    <t>možnost mnohonásobné aplikace, po odlepení nezanechávají žádnou stopu, 4 x 50 listů.</t>
  </si>
  <si>
    <t>Blok A4 boční spirála linka</t>
  </si>
  <si>
    <t xml:space="preserve">min. 50 listů , spirála vlevo </t>
  </si>
  <si>
    <t>Sešit A5 linka</t>
  </si>
  <si>
    <t>Sešit A4 linka</t>
  </si>
  <si>
    <t xml:space="preserve">Záznamník kroužkový  A4 </t>
  </si>
  <si>
    <t>karisblok, kroužková mechanika, plast, dodávka s linkovanou náplní min.100 listů, všestranné použití.</t>
  </si>
  <si>
    <t xml:space="preserve">Záznamník kroužkový A5 </t>
  </si>
  <si>
    <t>Vložky do záznamníků A4</t>
  </si>
  <si>
    <t>100 listů, linkované, bezdřevý papír.</t>
  </si>
  <si>
    <t>Vložky do záznamníků A5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</si>
  <si>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</si>
  <si>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</si>
  <si>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r>
      <t xml:space="preserve">Papír barevný kopírovací A4 80g -  </t>
    </r>
    <r>
      <rPr>
        <sz val="11"/>
        <color rgb="FFFF0000"/>
        <rFont val="Calibri"/>
        <family val="2"/>
      </rPr>
      <t>(zelená)</t>
    </r>
  </si>
  <si>
    <t>pro tisk i kopírování ve všech typech techniky, 1 bal/100 list.</t>
  </si>
  <si>
    <r>
      <t>Papír barevný kopírovací  A4 80g -</t>
    </r>
    <r>
      <rPr>
        <sz val="11"/>
        <color rgb="FFFF0000"/>
        <rFont val="Calibri"/>
        <family val="2"/>
      </rPr>
      <t xml:space="preserve"> (modrá střední)</t>
    </r>
  </si>
  <si>
    <t>Papír barevný kopírovací A4 80g - mix 5 barev</t>
  </si>
  <si>
    <t>Papír barevný kopírovací A4 80g -  (zelená)</t>
  </si>
  <si>
    <t xml:space="preserve">pro tisk i kopírování ve všech typech techniky, 1 bal/500 list. </t>
  </si>
  <si>
    <r>
      <t xml:space="preserve">Papír barevný kopírovací  A4 80g - </t>
    </r>
    <r>
      <rPr>
        <sz val="11"/>
        <color rgb="FFFF0000"/>
        <rFont val="Calibri"/>
        <family val="2"/>
      </rPr>
      <t>(žlutá)</t>
    </r>
  </si>
  <si>
    <t>Obálky bublinkové bílé 220x260 /E2/</t>
  </si>
  <si>
    <t>samolepicí, odtrhovací proužek, vzduchová ochranná vrstva, vhodné pro zasílání křehkých předmětů, 10 ks v balení.</t>
  </si>
  <si>
    <t xml:space="preserve">Obálky bublinkové bílé 220x330 </t>
  </si>
  <si>
    <t>Obálky bublinkové bílé 240x330/G4</t>
  </si>
  <si>
    <t>Obálky C5 162 x 229 mm</t>
  </si>
  <si>
    <t>samolepící, 1 bal/50ks</t>
  </si>
  <si>
    <t>Obálky DL 110 x 220 mm - bez okénka</t>
  </si>
  <si>
    <t>samolepicí, 1 bal/50ks.</t>
  </si>
  <si>
    <t>Obálky B4 , 250 x 353 mm</t>
  </si>
  <si>
    <t xml:space="preserve"> samolepící bílé</t>
  </si>
  <si>
    <t>Lepicí páska oboustranná 25mmx10m</t>
  </si>
  <si>
    <t>polypropylenová oboustranná lepicí páska, univerzální použití, možnost použít pro podlahové krytiny a koberce.</t>
  </si>
  <si>
    <t>Lepicí páska oboustranná 50mmx10m</t>
  </si>
  <si>
    <t xml:space="preserve">polypropylenová oboustranná lepicí páska, univerzální použití,  možnost použít pro podlahové krytiny a koberce. </t>
  </si>
  <si>
    <t>Lepicí páska s odvíječem lepenky 19mm</t>
  </si>
  <si>
    <t>čirá páska, šíře 19 mm, návin min 30 m, odvíječ s kovovým nožem.</t>
  </si>
  <si>
    <t>Lepicí páska krepová 15mmx50m</t>
  </si>
  <si>
    <t>papírová páska, pro ochranu povrchů před potřísněním ploch nebo mechanickým poškozením, snímatelná bez zanechání lepidla.</t>
  </si>
  <si>
    <t>Lepicí tyčinka  min. 20g</t>
  </si>
  <si>
    <t>Vhodné na  papír, karton, nevysychá, neobsahuje rozpouštědla.</t>
  </si>
  <si>
    <r>
      <t xml:space="preserve">Lepidlo disperzní 100g - 110 g </t>
    </r>
    <r>
      <rPr>
        <sz val="11"/>
        <color rgb="FFFF0000"/>
        <rFont val="Calibri"/>
        <family val="2"/>
      </rPr>
      <t xml:space="preserve"> 
(pro info: např. gamafix)</t>
    </r>
  </si>
  <si>
    <t>univerzální lepiídlo, vhodné na papír, kůži, dřevo apod., bez  rozpouštědla, s aplikátorem.</t>
  </si>
  <si>
    <r>
      <t xml:space="preserve">Lepidlo disperzní 130 - 140 g 
</t>
    </r>
    <r>
      <rPr>
        <sz val="11"/>
        <color rgb="FFFF0000"/>
        <rFont val="Calibri"/>
        <family val="2"/>
      </rPr>
      <t>(pro info: např. herkules)</t>
    </r>
  </si>
  <si>
    <t xml:space="preserve">univerzální lepiídlo, vhodné na papír, kůži, dřevo apod., bez  rozpouštědla, s aplikátorem. 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</si>
  <si>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</si>
  <si>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</si>
  <si>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Kovová tužka (versatilka)</t>
  </si>
  <si>
    <t>vyměnítelná tuha.</t>
  </si>
  <si>
    <t>Tuhy do kovové tužky (versatilky)</t>
  </si>
  <si>
    <t>min. 6 ks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</si>
  <si>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</si>
  <si>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</si>
  <si>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</si>
  <si>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</si>
  <si>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 xml:space="preserve">Popisovač lihový 0,6 mm - červený </t>
  </si>
  <si>
    <t xml:space="preserve">voděodolný, otěruvzdorný inkoust,šíře stopy 0,6mm, ventilační uzávěr, na papír, folie, sklo, plasty, polystyrén. </t>
  </si>
  <si>
    <t>Popisovač lihový 0,6 mm - černý</t>
  </si>
  <si>
    <t xml:space="preserve">ks </t>
  </si>
  <si>
    <t>voděodolný, otěruvzdorný inkoust,šíře stopy 0,6mm, ventilační uzávěr, na papír, folie, sklo, plasty, polystyrén.</t>
  </si>
  <si>
    <t>Popisovač lihový 1mm - modrý</t>
  </si>
  <si>
    <t>voděodolný, otěruvzdorný inkoust , vláknový hrot, ergonomický úchop, šíře stopy 1 mm, ventilační uzávěry, na fólie, filmy, sklo, plasty.</t>
  </si>
  <si>
    <t>Popisovač lihový 1mm - červený</t>
  </si>
  <si>
    <t>voděodolný, otěruvzdorný inkoust, vláknový hrot, ergonomický úchop, šíře stopy 1 mm, ventilační uzávěry, na fólie, filmy, sklo, plasty.</t>
  </si>
  <si>
    <t>Popisovač lihový 1 mm - černý</t>
  </si>
  <si>
    <t>Popisovač CD/DVD  2 mm</t>
  </si>
  <si>
    <t xml:space="preserve">permanentní popisovač, kulatý hrot, šíře stopy 2 mm, popisovač se speciálním inkoustem pro popis CD a DVD. </t>
  </si>
  <si>
    <t>Kovový trojbox na dokumenty A4</t>
  </si>
  <si>
    <t>drátěný 3dílný odkladač na dokumenty o velikosti A4, černý.</t>
  </si>
  <si>
    <t>Propustka k lékaři</t>
  </si>
  <si>
    <t>1balení/100listů.</t>
  </si>
  <si>
    <t>Klip kovový 19</t>
  </si>
  <si>
    <t xml:space="preserve">kovové, mnohonásobně použitelné, 12 ks v balení. </t>
  </si>
  <si>
    <t>Klip kovový 25</t>
  </si>
  <si>
    <t>Příjmový pokladní doklad - nečíslovaný</t>
  </si>
  <si>
    <t>formát A6, propisovací, 100 listů.</t>
  </si>
  <si>
    <t>Nůžky kancelářské střední</t>
  </si>
  <si>
    <t>vysoce kvalitní nůžky, nožnice vyrobené z tvrzené japonské oceli s nerezovou úpravou , ergonomické držení - měkký dotek,délka nůžek min 21cm.</t>
  </si>
  <si>
    <t xml:space="preserve">Pryž </t>
  </si>
  <si>
    <t xml:space="preserve">na grafitové tužky. </t>
  </si>
  <si>
    <t>Pryž v tužce, posuvná</t>
  </si>
  <si>
    <t>na grafitové tužky, plastové tělo.</t>
  </si>
  <si>
    <t>Pravítko 30cm</t>
  </si>
  <si>
    <t xml:space="preserve"> transparentní.</t>
  </si>
  <si>
    <t>Pravítko 50cm</t>
  </si>
  <si>
    <t>Trojúhelník 45</t>
  </si>
  <si>
    <t>s kolmicí, transparentní.</t>
  </si>
  <si>
    <t>Nůž vylamovací velký s vedením</t>
  </si>
  <si>
    <t>Nůž odlamovací s kovovým vedením</t>
  </si>
  <si>
    <t>Papír do tiskárny A3</t>
  </si>
  <si>
    <t>Papír do laserové tiskárny A3, 160 gm², 250 listů, bílá</t>
  </si>
  <si>
    <t>Kancelářské potřeby (II.) - 064 - 2018 (KP-(II.)-064-2018)</t>
  </si>
  <si>
    <t>Priloha_c._1_KS_technicke_specifikace_KP-(II.)-064-2018</t>
  </si>
  <si>
    <t>Stolní kalendář 14denní s obrázky</t>
  </si>
  <si>
    <t xml:space="preserve">Plánovací nástěnná roční mapa - kalendář </t>
  </si>
  <si>
    <t>Nástěnný roční kalendář, barevně označeny soboty, neděle, svátky, rozměr 880 - 965 mm x 640 -700 mm</t>
  </si>
  <si>
    <t>Stolní kalendář dvoutýdenní řádkový, obrázek uprostřed, pod obrázkem tříměsíční minikalendárium , rozměr 300-350mm x 200-250mm</t>
  </si>
  <si>
    <t xml:space="preserve">min. 40 listů. </t>
  </si>
  <si>
    <t>Samostatná faktura</t>
  </si>
  <si>
    <t>KMA - Lenka Janečková, 
tel.: 37763 2601</t>
  </si>
  <si>
    <t>Technická 8, 
306 14 Plzeň,
Fakulta aplikovaných věd -
Katedra matematiky 
UC 226</t>
  </si>
  <si>
    <t>UK - Bc. Martina Martínková,
tel.: 37763 7707</t>
  </si>
  <si>
    <t xml:space="preserve">Univerzitní 20, 
306 14 Plzeň,
Univerzitní knihovna </t>
  </si>
  <si>
    <t>stolní kalendář bez obrázků, 
týdenní sloupcové kalendárium, 
rozměr jednotlivých listů 300 - 340 mm x 120 - 135 mm</t>
  </si>
  <si>
    <t>diáře A5 týdenní, 
rozměr 140 -150 mm x 205 - 210 mm</t>
  </si>
  <si>
    <t>Stolní kalendář bez obrázků</t>
  </si>
  <si>
    <t>Diáře A5 týdenní</t>
  </si>
  <si>
    <t>Hemrová,
tel.: 724 074 697</t>
  </si>
  <si>
    <t>Husova 11,
301 00 Plzeň</t>
  </si>
  <si>
    <t>Požadavek zadavatele: 
do sloupce označeného textem:</t>
  </si>
  <si>
    <t>Dodavatel doplní do jednotlivých prázdných žlutě podbarvených buněk požadované údaje, tj. jednotkové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</si>
</sst>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66" formatCode="0.0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ck"/>
    </border>
    <border>
      <left style="medium"/>
      <right style="thick"/>
      <top style="thin"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10" fillId="0" borderId="2" xfId="20" applyFont="1" applyFill="1" applyBorder="1" applyAlignment="1" applyProtection="1">
      <alignment vertical="center" wrapText="1"/>
      <protection/>
    </xf>
    <xf numFmtId="0" fontId="10" fillId="0" borderId="1" xfId="20" applyFont="1" applyFill="1" applyBorder="1" applyAlignment="1" applyProtection="1">
      <alignment horizontal="left" vertical="center" wrapText="1"/>
      <protection/>
    </xf>
    <xf numFmtId="0" fontId="10" fillId="0" borderId="1" xfId="20" applyFont="1" applyFill="1" applyBorder="1" applyAlignment="1" applyProtection="1">
      <alignment vertical="center" wrapText="1"/>
      <protection/>
    </xf>
    <xf numFmtId="0" fontId="14" fillId="0" borderId="1" xfId="0" applyFont="1" applyFill="1" applyBorder="1" applyAlignment="1" applyProtection="1">
      <alignment horizontal="left" vertical="center" wrapText="1"/>
      <protection/>
    </xf>
    <xf numFmtId="0" fontId="12" fillId="0" borderId="1" xfId="20" applyFont="1" applyFill="1" applyBorder="1" applyAlignment="1" applyProtection="1">
      <alignment horizontal="left" vertical="center" wrapText="1"/>
      <protection/>
    </xf>
    <xf numFmtId="166" fontId="10" fillId="0" borderId="1" xfId="20" applyNumberFormat="1" applyFont="1" applyFill="1" applyBorder="1" applyAlignment="1" applyProtection="1">
      <alignment horizontal="left" vertical="center" wrapText="1"/>
      <protection/>
    </xf>
    <xf numFmtId="166" fontId="10" fillId="0" borderId="1" xfId="20" applyNumberFormat="1" applyFont="1" applyFill="1" applyBorder="1" applyAlignment="1" applyProtection="1">
      <alignment vertical="center" wrapText="1"/>
      <protection/>
    </xf>
    <xf numFmtId="0" fontId="10" fillId="0" borderId="7" xfId="20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13" fillId="0" borderId="2" xfId="2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13" fillId="0" borderId="1" xfId="20" applyFont="1" applyFill="1" applyBorder="1" applyAlignment="1" applyProtection="1">
      <alignment horizontal="center" vertical="center"/>
      <protection/>
    </xf>
    <xf numFmtId="44" fontId="1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14" fillId="0" borderId="1" xfId="20" applyFont="1" applyFill="1" applyBorder="1" applyAlignment="1" applyProtection="1">
      <alignment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166" fontId="13" fillId="0" borderId="1" xfId="20" applyNumberFormat="1" applyFont="1" applyFill="1" applyBorder="1" applyAlignment="1" applyProtection="1">
      <alignment horizontal="center" vertical="center"/>
      <protection/>
    </xf>
    <xf numFmtId="0" fontId="15" fillId="0" borderId="1" xfId="2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1" fontId="0" fillId="0" borderId="8" xfId="0" applyNumberForma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5"/>
  <sheetViews>
    <sheetView showGridLines="0" tabSelected="1" workbookViewId="0" topLeftCell="A85">
      <selection activeCell="I7" sqref="I7"/>
    </sheetView>
  </sheetViews>
  <sheetFormatPr defaultColWidth="9.140625" defaultRowHeight="15"/>
  <cols>
    <col min="1" max="1" width="1.421875" style="23" customWidth="1"/>
    <col min="2" max="2" width="5.7109375" style="23" customWidth="1"/>
    <col min="3" max="3" width="38.8515625" style="7" customWidth="1"/>
    <col min="4" max="4" width="10.140625" style="109" customWidth="1"/>
    <col min="5" max="5" width="11.28125" style="12" customWidth="1"/>
    <col min="6" max="6" width="85.00390625" style="7" customWidth="1"/>
    <col min="7" max="7" width="17.7109375" style="110" hidden="1" customWidth="1"/>
    <col min="8" max="8" width="19.8515625" style="110" customWidth="1"/>
    <col min="9" max="9" width="20.8515625" style="23" customWidth="1"/>
    <col min="10" max="10" width="20.28125" style="23" customWidth="1"/>
    <col min="11" max="11" width="21.00390625" style="23" customWidth="1"/>
    <col min="12" max="12" width="16.8515625" style="23" customWidth="1"/>
    <col min="13" max="13" width="19.00390625" style="23" customWidth="1"/>
    <col min="14" max="14" width="22.8515625" style="23" customWidth="1"/>
    <col min="15" max="16384" width="9.140625" style="23" customWidth="1"/>
  </cols>
  <sheetData>
    <row r="1" spans="2:14" s="8" customFormat="1" ht="21" customHeight="1">
      <c r="B1" s="111" t="s">
        <v>154</v>
      </c>
      <c r="C1" s="112"/>
      <c r="D1" s="112"/>
      <c r="E1" s="112"/>
      <c r="F1" s="5"/>
      <c r="H1" s="7"/>
      <c r="I1" s="7"/>
      <c r="L1" s="115" t="s">
        <v>155</v>
      </c>
      <c r="M1" s="115"/>
      <c r="N1" s="115"/>
    </row>
    <row r="2" spans="3:14" s="8" customFormat="1" ht="18.75" customHeight="1">
      <c r="C2" s="9"/>
      <c r="D2" s="5"/>
      <c r="E2" s="6"/>
      <c r="F2" s="25"/>
      <c r="H2" s="7"/>
      <c r="I2" s="7"/>
      <c r="J2" s="56"/>
      <c r="K2" s="56"/>
      <c r="L2" s="57"/>
      <c r="M2" s="58"/>
      <c r="N2" s="58"/>
    </row>
    <row r="3" spans="2:14" s="8" customFormat="1" ht="19.9" customHeight="1">
      <c r="B3" s="116" t="s">
        <v>172</v>
      </c>
      <c r="C3" s="117"/>
      <c r="D3" s="118" t="s">
        <v>9</v>
      </c>
      <c r="E3" s="119"/>
      <c r="F3" s="122" t="s">
        <v>173</v>
      </c>
      <c r="G3" s="123"/>
      <c r="H3" s="123"/>
      <c r="I3" s="56"/>
      <c r="J3" s="56"/>
      <c r="K3" s="56"/>
      <c r="L3" s="56"/>
      <c r="N3" s="59"/>
    </row>
    <row r="4" spans="2:14" s="8" customFormat="1" ht="19.9" customHeight="1" thickBot="1">
      <c r="B4" s="116"/>
      <c r="C4" s="117"/>
      <c r="D4" s="120"/>
      <c r="E4" s="121"/>
      <c r="F4" s="122"/>
      <c r="G4" s="123"/>
      <c r="H4" s="123"/>
      <c r="I4" s="7"/>
      <c r="J4" s="7"/>
      <c r="K4" s="7"/>
      <c r="L4" s="56"/>
      <c r="N4" s="59"/>
    </row>
    <row r="5" spans="1:11" s="8" customFormat="1" ht="30.75" customHeight="1" thickBot="1">
      <c r="A5" s="60"/>
      <c r="B5" s="10"/>
      <c r="C5" s="11"/>
      <c r="D5" s="12"/>
      <c r="E5" s="26"/>
      <c r="F5" s="7"/>
      <c r="G5" s="7"/>
      <c r="H5" s="13"/>
      <c r="I5" s="15" t="s">
        <v>9</v>
      </c>
      <c r="J5" s="23"/>
      <c r="K5" s="23"/>
    </row>
    <row r="6" spans="1:14" s="8" customFormat="1" ht="80.25" customHeight="1" thickBot="1" thickTop="1">
      <c r="A6" s="60"/>
      <c r="B6" s="45" t="s">
        <v>1</v>
      </c>
      <c r="C6" s="16" t="s">
        <v>11</v>
      </c>
      <c r="D6" s="16" t="s">
        <v>0</v>
      </c>
      <c r="E6" s="16" t="s">
        <v>12</v>
      </c>
      <c r="F6" s="16" t="s">
        <v>13</v>
      </c>
      <c r="G6" s="16" t="s">
        <v>17</v>
      </c>
      <c r="H6" s="16" t="s">
        <v>5</v>
      </c>
      <c r="I6" s="14" t="s">
        <v>6</v>
      </c>
      <c r="J6" s="44" t="s">
        <v>7</v>
      </c>
      <c r="K6" s="44" t="s">
        <v>8</v>
      </c>
      <c r="L6" s="16" t="s">
        <v>14</v>
      </c>
      <c r="M6" s="44" t="s">
        <v>15</v>
      </c>
      <c r="N6" s="46" t="s">
        <v>16</v>
      </c>
    </row>
    <row r="7" spans="1:14" ht="116.25" customHeight="1" thickBot="1" thickTop="1">
      <c r="A7" s="61"/>
      <c r="B7" s="62">
        <v>1</v>
      </c>
      <c r="C7" s="47" t="s">
        <v>18</v>
      </c>
      <c r="D7" s="63">
        <v>1</v>
      </c>
      <c r="E7" s="64" t="s">
        <v>19</v>
      </c>
      <c r="F7" s="48" t="s">
        <v>20</v>
      </c>
      <c r="G7" s="32">
        <f aca="true" t="shared" si="0" ref="G7:G38">D7*H7</f>
        <v>410</v>
      </c>
      <c r="H7" s="32">
        <v>410</v>
      </c>
      <c r="I7" s="33">
        <v>385</v>
      </c>
      <c r="J7" s="34">
        <f aca="true" t="shared" si="1" ref="J7:J38">D7*I7</f>
        <v>385</v>
      </c>
      <c r="K7" s="35" t="str">
        <f aca="true" t="shared" si="2" ref="K7">IF(ISNUMBER(I7),IF(I7&gt;H7,"NEVYHOVUJE","VYHOVUJE")," ")</f>
        <v>VYHOVUJE</v>
      </c>
      <c r="L7" s="65" t="s">
        <v>161</v>
      </c>
      <c r="M7" s="66" t="s">
        <v>162</v>
      </c>
      <c r="N7" s="67" t="s">
        <v>163</v>
      </c>
    </row>
    <row r="8" spans="1:14" ht="58.5" customHeight="1" thickTop="1">
      <c r="A8" s="68"/>
      <c r="B8" s="69">
        <v>2</v>
      </c>
      <c r="C8" s="49" t="s">
        <v>21</v>
      </c>
      <c r="D8" s="70">
        <v>20</v>
      </c>
      <c r="E8" s="71" t="s">
        <v>19</v>
      </c>
      <c r="F8" s="50" t="s">
        <v>22</v>
      </c>
      <c r="G8" s="28">
        <f t="shared" si="0"/>
        <v>360</v>
      </c>
      <c r="H8" s="72">
        <v>18</v>
      </c>
      <c r="I8" s="29">
        <v>14.6</v>
      </c>
      <c r="J8" s="30">
        <f t="shared" si="1"/>
        <v>292</v>
      </c>
      <c r="K8" s="31" t="str">
        <f aca="true" t="shared" si="3" ref="K8:K71">IF(ISNUMBER(I8),IF(I8&gt;H8,"NEVYHOVUJE","VYHOVUJE")," ")</f>
        <v>VYHOVUJE</v>
      </c>
      <c r="L8" s="132" t="s">
        <v>161</v>
      </c>
      <c r="M8" s="132" t="s">
        <v>164</v>
      </c>
      <c r="N8" s="113" t="s">
        <v>165</v>
      </c>
    </row>
    <row r="9" spans="1:14" ht="39.75" customHeight="1">
      <c r="A9" s="73"/>
      <c r="B9" s="74">
        <v>3</v>
      </c>
      <c r="C9" s="51" t="s">
        <v>23</v>
      </c>
      <c r="D9" s="70">
        <v>5</v>
      </c>
      <c r="E9" s="71" t="s">
        <v>19</v>
      </c>
      <c r="F9" s="50" t="s">
        <v>24</v>
      </c>
      <c r="G9" s="3">
        <f t="shared" si="0"/>
        <v>225</v>
      </c>
      <c r="H9" s="72">
        <v>45</v>
      </c>
      <c r="I9" s="17">
        <v>32.1</v>
      </c>
      <c r="J9" s="18">
        <f t="shared" si="1"/>
        <v>160.5</v>
      </c>
      <c r="K9" s="24" t="str">
        <f t="shared" si="3"/>
        <v>VYHOVUJE</v>
      </c>
      <c r="L9" s="135"/>
      <c r="M9" s="135"/>
      <c r="N9" s="114"/>
    </row>
    <row r="10" spans="1:14" ht="36.75" customHeight="1">
      <c r="A10" s="73"/>
      <c r="B10" s="74">
        <v>4</v>
      </c>
      <c r="C10" s="49" t="s">
        <v>25</v>
      </c>
      <c r="D10" s="70">
        <v>20</v>
      </c>
      <c r="E10" s="71" t="s">
        <v>19</v>
      </c>
      <c r="F10" s="50" t="s">
        <v>26</v>
      </c>
      <c r="G10" s="3">
        <f t="shared" si="0"/>
        <v>160</v>
      </c>
      <c r="H10" s="72">
        <v>8</v>
      </c>
      <c r="I10" s="17">
        <v>4.55</v>
      </c>
      <c r="J10" s="18">
        <f t="shared" si="1"/>
        <v>91</v>
      </c>
      <c r="K10" s="24" t="str">
        <f t="shared" si="3"/>
        <v>VYHOVUJE</v>
      </c>
      <c r="L10" s="135"/>
      <c r="M10" s="135"/>
      <c r="N10" s="114"/>
    </row>
    <row r="11" spans="1:14" ht="22.5" customHeight="1">
      <c r="A11" s="73"/>
      <c r="B11" s="74">
        <v>5</v>
      </c>
      <c r="C11" s="49" t="s">
        <v>27</v>
      </c>
      <c r="D11" s="70">
        <v>20</v>
      </c>
      <c r="E11" s="71" t="s">
        <v>19</v>
      </c>
      <c r="F11" s="50" t="s">
        <v>28</v>
      </c>
      <c r="G11" s="3">
        <f t="shared" si="0"/>
        <v>160</v>
      </c>
      <c r="H11" s="72">
        <v>8</v>
      </c>
      <c r="I11" s="17">
        <v>6.65</v>
      </c>
      <c r="J11" s="18">
        <f t="shared" si="1"/>
        <v>133</v>
      </c>
      <c r="K11" s="24" t="str">
        <f t="shared" si="3"/>
        <v>VYHOVUJE</v>
      </c>
      <c r="L11" s="135"/>
      <c r="M11" s="135"/>
      <c r="N11" s="114"/>
    </row>
    <row r="12" spans="1:14" ht="22.5" customHeight="1">
      <c r="A12" s="73"/>
      <c r="B12" s="74">
        <v>6</v>
      </c>
      <c r="C12" s="49" t="s">
        <v>29</v>
      </c>
      <c r="D12" s="70">
        <v>20</v>
      </c>
      <c r="E12" s="71" t="s">
        <v>19</v>
      </c>
      <c r="F12" s="50" t="s">
        <v>28</v>
      </c>
      <c r="G12" s="3">
        <f t="shared" si="0"/>
        <v>240</v>
      </c>
      <c r="H12" s="72">
        <v>12</v>
      </c>
      <c r="I12" s="17">
        <v>10.2</v>
      </c>
      <c r="J12" s="18">
        <f t="shared" si="1"/>
        <v>204</v>
      </c>
      <c r="K12" s="24" t="str">
        <f t="shared" si="3"/>
        <v>VYHOVUJE</v>
      </c>
      <c r="L12" s="135"/>
      <c r="M12" s="135"/>
      <c r="N12" s="114"/>
    </row>
    <row r="13" spans="1:14" ht="22.5" customHeight="1">
      <c r="A13" s="73"/>
      <c r="B13" s="74">
        <v>7</v>
      </c>
      <c r="C13" s="49" t="s">
        <v>30</v>
      </c>
      <c r="D13" s="70">
        <v>5</v>
      </c>
      <c r="E13" s="71" t="s">
        <v>19</v>
      </c>
      <c r="F13" s="75" t="s">
        <v>31</v>
      </c>
      <c r="G13" s="3">
        <f t="shared" si="0"/>
        <v>250</v>
      </c>
      <c r="H13" s="72">
        <v>50</v>
      </c>
      <c r="I13" s="17">
        <v>35.1</v>
      </c>
      <c r="J13" s="18">
        <f t="shared" si="1"/>
        <v>175.5</v>
      </c>
      <c r="K13" s="24" t="str">
        <f t="shared" si="3"/>
        <v>VYHOVUJE</v>
      </c>
      <c r="L13" s="135"/>
      <c r="M13" s="135"/>
      <c r="N13" s="114"/>
    </row>
    <row r="14" spans="1:14" ht="22.5" customHeight="1">
      <c r="A14" s="73"/>
      <c r="B14" s="74">
        <v>8</v>
      </c>
      <c r="C14" s="49" t="s">
        <v>32</v>
      </c>
      <c r="D14" s="70">
        <v>10</v>
      </c>
      <c r="E14" s="71" t="s">
        <v>19</v>
      </c>
      <c r="F14" s="75" t="s">
        <v>31</v>
      </c>
      <c r="G14" s="3">
        <f t="shared" si="0"/>
        <v>500</v>
      </c>
      <c r="H14" s="72">
        <v>50</v>
      </c>
      <c r="I14" s="17">
        <v>37.1</v>
      </c>
      <c r="J14" s="18">
        <f t="shared" si="1"/>
        <v>371</v>
      </c>
      <c r="K14" s="24" t="str">
        <f t="shared" si="3"/>
        <v>VYHOVUJE</v>
      </c>
      <c r="L14" s="135"/>
      <c r="M14" s="135"/>
      <c r="N14" s="114"/>
    </row>
    <row r="15" spans="1:14" ht="42.75" customHeight="1">
      <c r="A15" s="73"/>
      <c r="B15" s="74">
        <v>9</v>
      </c>
      <c r="C15" s="49" t="s">
        <v>33</v>
      </c>
      <c r="D15" s="70">
        <v>5</v>
      </c>
      <c r="E15" s="71" t="s">
        <v>19</v>
      </c>
      <c r="F15" s="50" t="s">
        <v>34</v>
      </c>
      <c r="G15" s="3">
        <f t="shared" si="0"/>
        <v>140</v>
      </c>
      <c r="H15" s="72">
        <v>28</v>
      </c>
      <c r="I15" s="17">
        <v>26.8</v>
      </c>
      <c r="J15" s="18">
        <f t="shared" si="1"/>
        <v>134</v>
      </c>
      <c r="K15" s="24" t="str">
        <f t="shared" si="3"/>
        <v>VYHOVUJE</v>
      </c>
      <c r="L15" s="135"/>
      <c r="M15" s="135"/>
      <c r="N15" s="114"/>
    </row>
    <row r="16" spans="1:14" ht="42.75" customHeight="1">
      <c r="A16" s="73"/>
      <c r="B16" s="74">
        <v>10</v>
      </c>
      <c r="C16" s="49" t="s">
        <v>35</v>
      </c>
      <c r="D16" s="70">
        <v>5</v>
      </c>
      <c r="E16" s="71" t="s">
        <v>19</v>
      </c>
      <c r="F16" s="50" t="s">
        <v>34</v>
      </c>
      <c r="G16" s="3">
        <f t="shared" si="0"/>
        <v>140</v>
      </c>
      <c r="H16" s="72">
        <v>28</v>
      </c>
      <c r="I16" s="17">
        <v>26.8</v>
      </c>
      <c r="J16" s="18">
        <f t="shared" si="1"/>
        <v>134</v>
      </c>
      <c r="K16" s="24" t="str">
        <f t="shared" si="3"/>
        <v>VYHOVUJE</v>
      </c>
      <c r="L16" s="135"/>
      <c r="M16" s="135"/>
      <c r="N16" s="114"/>
    </row>
    <row r="17" spans="1:14" ht="34.5" customHeight="1">
      <c r="A17" s="73"/>
      <c r="B17" s="74">
        <v>11</v>
      </c>
      <c r="C17" s="49" t="s">
        <v>36</v>
      </c>
      <c r="D17" s="70">
        <v>10</v>
      </c>
      <c r="E17" s="71" t="s">
        <v>19</v>
      </c>
      <c r="F17" s="50" t="s">
        <v>37</v>
      </c>
      <c r="G17" s="3">
        <f t="shared" si="0"/>
        <v>90</v>
      </c>
      <c r="H17" s="76">
        <v>9</v>
      </c>
      <c r="I17" s="17">
        <v>9</v>
      </c>
      <c r="J17" s="18">
        <f t="shared" si="1"/>
        <v>90</v>
      </c>
      <c r="K17" s="24" t="str">
        <f t="shared" si="3"/>
        <v>VYHOVUJE</v>
      </c>
      <c r="L17" s="135"/>
      <c r="M17" s="135"/>
      <c r="N17" s="114"/>
    </row>
    <row r="18" spans="1:14" ht="34.5" customHeight="1">
      <c r="A18" s="73"/>
      <c r="B18" s="74">
        <v>12</v>
      </c>
      <c r="C18" s="51" t="s">
        <v>38</v>
      </c>
      <c r="D18" s="70">
        <v>10</v>
      </c>
      <c r="E18" s="71" t="s">
        <v>19</v>
      </c>
      <c r="F18" s="50" t="s">
        <v>37</v>
      </c>
      <c r="G18" s="3">
        <f t="shared" si="0"/>
        <v>90</v>
      </c>
      <c r="H18" s="76">
        <v>9</v>
      </c>
      <c r="I18" s="17">
        <v>9</v>
      </c>
      <c r="J18" s="18">
        <f t="shared" si="1"/>
        <v>90</v>
      </c>
      <c r="K18" s="24" t="str">
        <f t="shared" si="3"/>
        <v>VYHOVUJE</v>
      </c>
      <c r="L18" s="135"/>
      <c r="M18" s="135"/>
      <c r="N18" s="114"/>
    </row>
    <row r="19" spans="1:14" ht="39" customHeight="1">
      <c r="A19" s="73"/>
      <c r="B19" s="74">
        <v>13</v>
      </c>
      <c r="C19" s="51" t="s">
        <v>39</v>
      </c>
      <c r="D19" s="70">
        <v>10</v>
      </c>
      <c r="E19" s="71" t="s">
        <v>19</v>
      </c>
      <c r="F19" s="50" t="s">
        <v>37</v>
      </c>
      <c r="G19" s="3">
        <f t="shared" si="0"/>
        <v>90</v>
      </c>
      <c r="H19" s="76">
        <v>9</v>
      </c>
      <c r="I19" s="17">
        <v>9</v>
      </c>
      <c r="J19" s="18">
        <f t="shared" si="1"/>
        <v>90</v>
      </c>
      <c r="K19" s="24" t="str">
        <f t="shared" si="3"/>
        <v>VYHOVUJE</v>
      </c>
      <c r="L19" s="135"/>
      <c r="M19" s="135"/>
      <c r="N19" s="114"/>
    </row>
    <row r="20" spans="1:14" ht="37.5" customHeight="1">
      <c r="A20" s="73"/>
      <c r="B20" s="74">
        <v>14</v>
      </c>
      <c r="C20" s="51" t="s">
        <v>40</v>
      </c>
      <c r="D20" s="70">
        <v>10</v>
      </c>
      <c r="E20" s="71" t="s">
        <v>19</v>
      </c>
      <c r="F20" s="50" t="s">
        <v>37</v>
      </c>
      <c r="G20" s="3">
        <f t="shared" si="0"/>
        <v>90</v>
      </c>
      <c r="H20" s="76">
        <v>9</v>
      </c>
      <c r="I20" s="17">
        <v>9</v>
      </c>
      <c r="J20" s="18">
        <f t="shared" si="1"/>
        <v>90</v>
      </c>
      <c r="K20" s="24" t="str">
        <f t="shared" si="3"/>
        <v>VYHOVUJE</v>
      </c>
      <c r="L20" s="135"/>
      <c r="M20" s="135"/>
      <c r="N20" s="114"/>
    </row>
    <row r="21" spans="1:14" ht="39" customHeight="1">
      <c r="A21" s="73"/>
      <c r="B21" s="74">
        <v>15</v>
      </c>
      <c r="C21" s="49" t="s">
        <v>41</v>
      </c>
      <c r="D21" s="70">
        <v>10</v>
      </c>
      <c r="E21" s="71" t="s">
        <v>19</v>
      </c>
      <c r="F21" s="50" t="s">
        <v>42</v>
      </c>
      <c r="G21" s="3">
        <f t="shared" si="0"/>
        <v>200</v>
      </c>
      <c r="H21" s="76">
        <v>20</v>
      </c>
      <c r="I21" s="17">
        <v>16.65</v>
      </c>
      <c r="J21" s="18">
        <f t="shared" si="1"/>
        <v>166.5</v>
      </c>
      <c r="K21" s="24" t="str">
        <f t="shared" si="3"/>
        <v>VYHOVUJE</v>
      </c>
      <c r="L21" s="135"/>
      <c r="M21" s="135"/>
      <c r="N21" s="114"/>
    </row>
    <row r="22" spans="1:14" ht="36" customHeight="1">
      <c r="A22" s="73"/>
      <c r="B22" s="74">
        <v>16</v>
      </c>
      <c r="C22" s="49" t="s">
        <v>43</v>
      </c>
      <c r="D22" s="70">
        <v>30</v>
      </c>
      <c r="E22" s="71" t="s">
        <v>19</v>
      </c>
      <c r="F22" s="50" t="s">
        <v>42</v>
      </c>
      <c r="G22" s="3">
        <f t="shared" si="0"/>
        <v>600</v>
      </c>
      <c r="H22" s="76">
        <v>20</v>
      </c>
      <c r="I22" s="17">
        <v>16.65</v>
      </c>
      <c r="J22" s="18">
        <f t="shared" si="1"/>
        <v>499.49999999999994</v>
      </c>
      <c r="K22" s="24" t="str">
        <f t="shared" si="3"/>
        <v>VYHOVUJE</v>
      </c>
      <c r="L22" s="135"/>
      <c r="M22" s="135"/>
      <c r="N22" s="114"/>
    </row>
    <row r="23" spans="1:14" ht="36" customHeight="1">
      <c r="A23" s="73"/>
      <c r="B23" s="74">
        <v>17</v>
      </c>
      <c r="C23" s="49" t="s">
        <v>44</v>
      </c>
      <c r="D23" s="70">
        <v>30</v>
      </c>
      <c r="E23" s="71" t="s">
        <v>19</v>
      </c>
      <c r="F23" s="50" t="s">
        <v>42</v>
      </c>
      <c r="G23" s="3">
        <f t="shared" si="0"/>
        <v>600</v>
      </c>
      <c r="H23" s="76">
        <v>20</v>
      </c>
      <c r="I23" s="17">
        <v>16.65</v>
      </c>
      <c r="J23" s="18">
        <f t="shared" si="1"/>
        <v>499.49999999999994</v>
      </c>
      <c r="K23" s="24" t="str">
        <f t="shared" si="3"/>
        <v>VYHOVUJE</v>
      </c>
      <c r="L23" s="135"/>
      <c r="M23" s="135"/>
      <c r="N23" s="114"/>
    </row>
    <row r="24" spans="1:14" ht="42" customHeight="1">
      <c r="A24" s="73"/>
      <c r="B24" s="74">
        <v>18</v>
      </c>
      <c r="C24" s="49" t="s">
        <v>45</v>
      </c>
      <c r="D24" s="70">
        <v>10</v>
      </c>
      <c r="E24" s="71" t="s">
        <v>19</v>
      </c>
      <c r="F24" s="50" t="s">
        <v>42</v>
      </c>
      <c r="G24" s="3">
        <f t="shared" si="0"/>
        <v>200</v>
      </c>
      <c r="H24" s="76">
        <v>20</v>
      </c>
      <c r="I24" s="17">
        <v>16.65</v>
      </c>
      <c r="J24" s="18">
        <f t="shared" si="1"/>
        <v>166.5</v>
      </c>
      <c r="K24" s="24" t="str">
        <f t="shared" si="3"/>
        <v>VYHOVUJE</v>
      </c>
      <c r="L24" s="135"/>
      <c r="M24" s="135"/>
      <c r="N24" s="114"/>
    </row>
    <row r="25" spans="1:14" ht="26.25" customHeight="1">
      <c r="A25" s="73"/>
      <c r="B25" s="74">
        <v>19</v>
      </c>
      <c r="C25" s="49" t="s">
        <v>46</v>
      </c>
      <c r="D25" s="70">
        <v>50</v>
      </c>
      <c r="E25" s="71" t="s">
        <v>47</v>
      </c>
      <c r="F25" s="50" t="s">
        <v>48</v>
      </c>
      <c r="G25" s="3">
        <f t="shared" si="0"/>
        <v>2750</v>
      </c>
      <c r="H25" s="76">
        <v>55</v>
      </c>
      <c r="I25" s="17">
        <v>49.5</v>
      </c>
      <c r="J25" s="18">
        <f t="shared" si="1"/>
        <v>2475</v>
      </c>
      <c r="K25" s="24" t="str">
        <f t="shared" si="3"/>
        <v>VYHOVUJE</v>
      </c>
      <c r="L25" s="135"/>
      <c r="M25" s="135"/>
      <c r="N25" s="114"/>
    </row>
    <row r="26" spans="1:14" ht="40.5" customHeight="1">
      <c r="A26" s="73"/>
      <c r="B26" s="74">
        <v>20</v>
      </c>
      <c r="C26" s="49" t="s">
        <v>49</v>
      </c>
      <c r="D26" s="70">
        <v>50</v>
      </c>
      <c r="E26" s="71" t="s">
        <v>47</v>
      </c>
      <c r="F26" s="50" t="s">
        <v>50</v>
      </c>
      <c r="G26" s="3">
        <f t="shared" si="0"/>
        <v>1650</v>
      </c>
      <c r="H26" s="76">
        <v>33</v>
      </c>
      <c r="I26" s="17">
        <v>33</v>
      </c>
      <c r="J26" s="18">
        <f t="shared" si="1"/>
        <v>1650</v>
      </c>
      <c r="K26" s="24" t="str">
        <f t="shared" si="3"/>
        <v>VYHOVUJE</v>
      </c>
      <c r="L26" s="135"/>
      <c r="M26" s="135"/>
      <c r="N26" s="114"/>
    </row>
    <row r="27" spans="1:14" ht="40.5" customHeight="1">
      <c r="A27" s="73"/>
      <c r="B27" s="74">
        <v>21</v>
      </c>
      <c r="C27" s="49" t="s">
        <v>51</v>
      </c>
      <c r="D27" s="70">
        <v>30</v>
      </c>
      <c r="E27" s="71" t="s">
        <v>47</v>
      </c>
      <c r="F27" s="50" t="s">
        <v>50</v>
      </c>
      <c r="G27" s="3">
        <f t="shared" si="0"/>
        <v>990</v>
      </c>
      <c r="H27" s="76">
        <v>33</v>
      </c>
      <c r="I27" s="17">
        <v>33</v>
      </c>
      <c r="J27" s="18">
        <f t="shared" si="1"/>
        <v>990</v>
      </c>
      <c r="K27" s="24" t="str">
        <f t="shared" si="3"/>
        <v>VYHOVUJE</v>
      </c>
      <c r="L27" s="135"/>
      <c r="M27" s="135"/>
      <c r="N27" s="114"/>
    </row>
    <row r="28" spans="1:14" ht="40.5" customHeight="1">
      <c r="A28" s="73"/>
      <c r="B28" s="74">
        <v>22</v>
      </c>
      <c r="C28" s="49" t="s">
        <v>52</v>
      </c>
      <c r="D28" s="70">
        <v>3</v>
      </c>
      <c r="E28" s="71" t="s">
        <v>47</v>
      </c>
      <c r="F28" s="50" t="s">
        <v>53</v>
      </c>
      <c r="G28" s="3">
        <f t="shared" si="0"/>
        <v>60</v>
      </c>
      <c r="H28" s="76">
        <v>20</v>
      </c>
      <c r="I28" s="17">
        <v>15.5</v>
      </c>
      <c r="J28" s="18">
        <f t="shared" si="1"/>
        <v>46.5</v>
      </c>
      <c r="K28" s="24" t="str">
        <f t="shared" si="3"/>
        <v>VYHOVUJE</v>
      </c>
      <c r="L28" s="135"/>
      <c r="M28" s="135"/>
      <c r="N28" s="114"/>
    </row>
    <row r="29" spans="1:14" ht="40.5" customHeight="1">
      <c r="A29" s="73"/>
      <c r="B29" s="74">
        <v>23</v>
      </c>
      <c r="C29" s="49" t="s">
        <v>54</v>
      </c>
      <c r="D29" s="70">
        <v>2</v>
      </c>
      <c r="E29" s="71" t="s">
        <v>47</v>
      </c>
      <c r="F29" s="50" t="s">
        <v>55</v>
      </c>
      <c r="G29" s="3">
        <f t="shared" si="0"/>
        <v>28</v>
      </c>
      <c r="H29" s="76">
        <v>14</v>
      </c>
      <c r="I29" s="17">
        <v>14</v>
      </c>
      <c r="J29" s="18">
        <f t="shared" si="1"/>
        <v>28</v>
      </c>
      <c r="K29" s="24" t="str">
        <f t="shared" si="3"/>
        <v>VYHOVUJE</v>
      </c>
      <c r="L29" s="135"/>
      <c r="M29" s="135"/>
      <c r="N29" s="114"/>
    </row>
    <row r="30" spans="1:14" ht="40.5" customHeight="1">
      <c r="A30" s="73"/>
      <c r="B30" s="74">
        <v>24</v>
      </c>
      <c r="C30" s="49" t="s">
        <v>56</v>
      </c>
      <c r="D30" s="70">
        <v>1</v>
      </c>
      <c r="E30" s="71" t="s">
        <v>19</v>
      </c>
      <c r="F30" s="50" t="s">
        <v>57</v>
      </c>
      <c r="G30" s="3">
        <f t="shared" si="0"/>
        <v>10</v>
      </c>
      <c r="H30" s="76">
        <v>10</v>
      </c>
      <c r="I30" s="17">
        <v>8.05</v>
      </c>
      <c r="J30" s="18">
        <f t="shared" si="1"/>
        <v>8.05</v>
      </c>
      <c r="K30" s="24" t="str">
        <f t="shared" si="3"/>
        <v>VYHOVUJE</v>
      </c>
      <c r="L30" s="135"/>
      <c r="M30" s="135"/>
      <c r="N30" s="114"/>
    </row>
    <row r="31" spans="1:14" ht="40.5" customHeight="1">
      <c r="A31" s="73"/>
      <c r="B31" s="74">
        <v>25</v>
      </c>
      <c r="C31" s="49" t="s">
        <v>58</v>
      </c>
      <c r="D31" s="70">
        <v>1</v>
      </c>
      <c r="E31" s="71" t="s">
        <v>19</v>
      </c>
      <c r="F31" s="50" t="s">
        <v>57</v>
      </c>
      <c r="G31" s="3">
        <f t="shared" si="0"/>
        <v>10</v>
      </c>
      <c r="H31" s="76">
        <v>10</v>
      </c>
      <c r="I31" s="17">
        <v>8.05</v>
      </c>
      <c r="J31" s="18">
        <f t="shared" si="1"/>
        <v>8.05</v>
      </c>
      <c r="K31" s="24" t="str">
        <f t="shared" si="3"/>
        <v>VYHOVUJE</v>
      </c>
      <c r="L31" s="135"/>
      <c r="M31" s="135"/>
      <c r="N31" s="114"/>
    </row>
    <row r="32" spans="1:14" ht="30">
      <c r="A32" s="73"/>
      <c r="B32" s="74">
        <v>26</v>
      </c>
      <c r="C32" s="49" t="s">
        <v>59</v>
      </c>
      <c r="D32" s="70">
        <v>3</v>
      </c>
      <c r="E32" s="71" t="s">
        <v>19</v>
      </c>
      <c r="F32" s="50" t="s">
        <v>60</v>
      </c>
      <c r="G32" s="3">
        <f t="shared" si="0"/>
        <v>18</v>
      </c>
      <c r="H32" s="76">
        <v>6</v>
      </c>
      <c r="I32" s="17">
        <v>3.7</v>
      </c>
      <c r="J32" s="18">
        <f t="shared" si="1"/>
        <v>11.100000000000001</v>
      </c>
      <c r="K32" s="24" t="str">
        <f t="shared" si="3"/>
        <v>VYHOVUJE</v>
      </c>
      <c r="L32" s="135"/>
      <c r="M32" s="135"/>
      <c r="N32" s="114"/>
    </row>
    <row r="33" spans="1:14" ht="30">
      <c r="A33" s="73"/>
      <c r="B33" s="74">
        <v>27</v>
      </c>
      <c r="C33" s="49" t="s">
        <v>61</v>
      </c>
      <c r="D33" s="70">
        <v>3</v>
      </c>
      <c r="E33" s="71" t="s">
        <v>19</v>
      </c>
      <c r="F33" s="50" t="s">
        <v>62</v>
      </c>
      <c r="G33" s="3">
        <f t="shared" si="0"/>
        <v>189</v>
      </c>
      <c r="H33" s="76">
        <v>63</v>
      </c>
      <c r="I33" s="17">
        <v>63</v>
      </c>
      <c r="J33" s="18">
        <f t="shared" si="1"/>
        <v>189</v>
      </c>
      <c r="K33" s="24" t="str">
        <f t="shared" si="3"/>
        <v>VYHOVUJE</v>
      </c>
      <c r="L33" s="135"/>
      <c r="M33" s="135"/>
      <c r="N33" s="114"/>
    </row>
    <row r="34" spans="1:14" ht="39.75" customHeight="1">
      <c r="A34" s="73"/>
      <c r="B34" s="74">
        <v>28</v>
      </c>
      <c r="C34" s="49" t="s">
        <v>63</v>
      </c>
      <c r="D34" s="70">
        <v>10</v>
      </c>
      <c r="E34" s="71" t="s">
        <v>47</v>
      </c>
      <c r="F34" s="50" t="s">
        <v>64</v>
      </c>
      <c r="G34" s="3">
        <f t="shared" si="0"/>
        <v>260</v>
      </c>
      <c r="H34" s="76">
        <v>26</v>
      </c>
      <c r="I34" s="17">
        <v>26</v>
      </c>
      <c r="J34" s="18">
        <f t="shared" si="1"/>
        <v>260</v>
      </c>
      <c r="K34" s="24" t="str">
        <f t="shared" si="3"/>
        <v>VYHOVUJE</v>
      </c>
      <c r="L34" s="135"/>
      <c r="M34" s="135"/>
      <c r="N34" s="114"/>
    </row>
    <row r="35" spans="1:14" ht="24.75" customHeight="1">
      <c r="A35" s="73"/>
      <c r="B35" s="74">
        <v>29</v>
      </c>
      <c r="C35" s="49" t="s">
        <v>65</v>
      </c>
      <c r="D35" s="70">
        <v>5</v>
      </c>
      <c r="E35" s="71" t="s">
        <v>19</v>
      </c>
      <c r="F35" s="50" t="s">
        <v>66</v>
      </c>
      <c r="G35" s="3">
        <f t="shared" si="0"/>
        <v>90</v>
      </c>
      <c r="H35" s="76">
        <v>18</v>
      </c>
      <c r="I35" s="17">
        <v>15</v>
      </c>
      <c r="J35" s="18">
        <f t="shared" si="1"/>
        <v>75</v>
      </c>
      <c r="K35" s="24" t="str">
        <f t="shared" si="3"/>
        <v>VYHOVUJE</v>
      </c>
      <c r="L35" s="135"/>
      <c r="M35" s="135"/>
      <c r="N35" s="114"/>
    </row>
    <row r="36" spans="1:14" ht="24.75" customHeight="1">
      <c r="A36" s="73"/>
      <c r="B36" s="74">
        <v>30</v>
      </c>
      <c r="C36" s="49" t="s">
        <v>67</v>
      </c>
      <c r="D36" s="70">
        <v>10</v>
      </c>
      <c r="E36" s="71" t="s">
        <v>19</v>
      </c>
      <c r="F36" s="50" t="s">
        <v>160</v>
      </c>
      <c r="G36" s="3">
        <f t="shared" si="0"/>
        <v>45</v>
      </c>
      <c r="H36" s="76">
        <v>4.5</v>
      </c>
      <c r="I36" s="17">
        <v>4.5</v>
      </c>
      <c r="J36" s="18">
        <f t="shared" si="1"/>
        <v>45</v>
      </c>
      <c r="K36" s="24" t="str">
        <f t="shared" si="3"/>
        <v>VYHOVUJE</v>
      </c>
      <c r="L36" s="135"/>
      <c r="M36" s="135"/>
      <c r="N36" s="114"/>
    </row>
    <row r="37" spans="1:14" ht="24.75" customHeight="1">
      <c r="A37" s="73"/>
      <c r="B37" s="74">
        <v>31</v>
      </c>
      <c r="C37" s="49" t="s">
        <v>68</v>
      </c>
      <c r="D37" s="70">
        <v>10</v>
      </c>
      <c r="E37" s="71" t="s">
        <v>19</v>
      </c>
      <c r="F37" s="50" t="s">
        <v>160</v>
      </c>
      <c r="G37" s="3">
        <f t="shared" si="0"/>
        <v>90</v>
      </c>
      <c r="H37" s="76">
        <v>9</v>
      </c>
      <c r="I37" s="17">
        <v>9</v>
      </c>
      <c r="J37" s="18">
        <f t="shared" si="1"/>
        <v>90</v>
      </c>
      <c r="K37" s="24" t="str">
        <f t="shared" si="3"/>
        <v>VYHOVUJE</v>
      </c>
      <c r="L37" s="135"/>
      <c r="M37" s="135"/>
      <c r="N37" s="114"/>
    </row>
    <row r="38" spans="1:14" ht="39.75" customHeight="1">
      <c r="A38" s="73"/>
      <c r="B38" s="74">
        <v>32</v>
      </c>
      <c r="C38" s="49" t="s">
        <v>69</v>
      </c>
      <c r="D38" s="70">
        <v>5</v>
      </c>
      <c r="E38" s="71" t="s">
        <v>19</v>
      </c>
      <c r="F38" s="50" t="s">
        <v>70</v>
      </c>
      <c r="G38" s="3">
        <f t="shared" si="0"/>
        <v>400</v>
      </c>
      <c r="H38" s="76">
        <v>80</v>
      </c>
      <c r="I38" s="17">
        <v>76.7</v>
      </c>
      <c r="J38" s="18">
        <f t="shared" si="1"/>
        <v>383.5</v>
      </c>
      <c r="K38" s="24" t="str">
        <f t="shared" si="3"/>
        <v>VYHOVUJE</v>
      </c>
      <c r="L38" s="135"/>
      <c r="M38" s="135"/>
      <c r="N38" s="114"/>
    </row>
    <row r="39" spans="1:14" ht="39" customHeight="1">
      <c r="A39" s="73"/>
      <c r="B39" s="74">
        <v>33</v>
      </c>
      <c r="C39" s="49" t="s">
        <v>71</v>
      </c>
      <c r="D39" s="70">
        <v>10</v>
      </c>
      <c r="E39" s="71" t="s">
        <v>19</v>
      </c>
      <c r="F39" s="50" t="s">
        <v>70</v>
      </c>
      <c r="G39" s="3">
        <f aca="true" t="shared" si="4" ref="G39:G70">D39*H39</f>
        <v>450</v>
      </c>
      <c r="H39" s="76">
        <v>45</v>
      </c>
      <c r="I39" s="17">
        <v>45</v>
      </c>
      <c r="J39" s="18">
        <f aca="true" t="shared" si="5" ref="J39:J70">D39*I39</f>
        <v>450</v>
      </c>
      <c r="K39" s="24" t="str">
        <f t="shared" si="3"/>
        <v>VYHOVUJE</v>
      </c>
      <c r="L39" s="135"/>
      <c r="M39" s="135"/>
      <c r="N39" s="114"/>
    </row>
    <row r="40" spans="1:14" ht="27.75" customHeight="1">
      <c r="A40" s="73"/>
      <c r="B40" s="74">
        <v>34</v>
      </c>
      <c r="C40" s="49" t="s">
        <v>72</v>
      </c>
      <c r="D40" s="70">
        <v>5</v>
      </c>
      <c r="E40" s="71" t="s">
        <v>19</v>
      </c>
      <c r="F40" s="50" t="s">
        <v>73</v>
      </c>
      <c r="G40" s="3">
        <f t="shared" si="4"/>
        <v>130</v>
      </c>
      <c r="H40" s="76">
        <v>26</v>
      </c>
      <c r="I40" s="17">
        <v>25.3</v>
      </c>
      <c r="J40" s="18">
        <f t="shared" si="5"/>
        <v>126.5</v>
      </c>
      <c r="K40" s="24" t="str">
        <f t="shared" si="3"/>
        <v>VYHOVUJE</v>
      </c>
      <c r="L40" s="135"/>
      <c r="M40" s="135"/>
      <c r="N40" s="114"/>
    </row>
    <row r="41" spans="1:14" ht="27" customHeight="1">
      <c r="A41" s="73"/>
      <c r="B41" s="74">
        <v>35</v>
      </c>
      <c r="C41" s="49" t="s">
        <v>74</v>
      </c>
      <c r="D41" s="70">
        <v>10</v>
      </c>
      <c r="E41" s="71" t="s">
        <v>19</v>
      </c>
      <c r="F41" s="50" t="s">
        <v>73</v>
      </c>
      <c r="G41" s="3">
        <f t="shared" si="4"/>
        <v>120</v>
      </c>
      <c r="H41" s="76">
        <v>12</v>
      </c>
      <c r="I41" s="17">
        <v>12</v>
      </c>
      <c r="J41" s="18">
        <f t="shared" si="5"/>
        <v>120</v>
      </c>
      <c r="K41" s="24" t="str">
        <f t="shared" si="3"/>
        <v>VYHOVUJE</v>
      </c>
      <c r="L41" s="135"/>
      <c r="M41" s="135"/>
      <c r="N41" s="114"/>
    </row>
    <row r="42" spans="1:14" ht="81" customHeight="1">
      <c r="A42" s="73"/>
      <c r="B42" s="74">
        <v>36</v>
      </c>
      <c r="C42" s="49" t="s">
        <v>75</v>
      </c>
      <c r="D42" s="70">
        <v>200</v>
      </c>
      <c r="E42" s="71" t="s">
        <v>47</v>
      </c>
      <c r="F42" s="50" t="s">
        <v>76</v>
      </c>
      <c r="G42" s="3">
        <f t="shared" si="4"/>
        <v>12000</v>
      </c>
      <c r="H42" s="76">
        <v>60</v>
      </c>
      <c r="I42" s="17">
        <v>60</v>
      </c>
      <c r="J42" s="18">
        <f t="shared" si="5"/>
        <v>12000</v>
      </c>
      <c r="K42" s="24" t="str">
        <f t="shared" si="3"/>
        <v>VYHOVUJE</v>
      </c>
      <c r="L42" s="135"/>
      <c r="M42" s="135"/>
      <c r="N42" s="114"/>
    </row>
    <row r="43" spans="1:14" ht="33" customHeight="1">
      <c r="A43" s="73"/>
      <c r="B43" s="74">
        <v>37</v>
      </c>
      <c r="C43" s="49" t="s">
        <v>77</v>
      </c>
      <c r="D43" s="70">
        <v>1</v>
      </c>
      <c r="E43" s="71" t="s">
        <v>47</v>
      </c>
      <c r="F43" s="50" t="s">
        <v>78</v>
      </c>
      <c r="G43" s="3">
        <f t="shared" si="4"/>
        <v>58</v>
      </c>
      <c r="H43" s="76">
        <v>58</v>
      </c>
      <c r="I43" s="17">
        <v>58</v>
      </c>
      <c r="J43" s="18">
        <f t="shared" si="5"/>
        <v>58</v>
      </c>
      <c r="K43" s="24" t="str">
        <f t="shared" si="3"/>
        <v>VYHOVUJE</v>
      </c>
      <c r="L43" s="135"/>
      <c r="M43" s="135"/>
      <c r="N43" s="114"/>
    </row>
    <row r="44" spans="1:14" ht="37.5" customHeight="1">
      <c r="A44" s="73"/>
      <c r="B44" s="74">
        <v>38</v>
      </c>
      <c r="C44" s="49" t="s">
        <v>79</v>
      </c>
      <c r="D44" s="70">
        <v>1</v>
      </c>
      <c r="E44" s="71" t="s">
        <v>47</v>
      </c>
      <c r="F44" s="50" t="s">
        <v>78</v>
      </c>
      <c r="G44" s="3">
        <f t="shared" si="4"/>
        <v>58</v>
      </c>
      <c r="H44" s="76">
        <v>58</v>
      </c>
      <c r="I44" s="17">
        <v>58</v>
      </c>
      <c r="J44" s="18">
        <f t="shared" si="5"/>
        <v>58</v>
      </c>
      <c r="K44" s="24" t="str">
        <f t="shared" si="3"/>
        <v>VYHOVUJE</v>
      </c>
      <c r="L44" s="135"/>
      <c r="M44" s="135"/>
      <c r="N44" s="114"/>
    </row>
    <row r="45" spans="1:14" ht="30">
      <c r="A45" s="73"/>
      <c r="B45" s="74">
        <v>39</v>
      </c>
      <c r="C45" s="49" t="s">
        <v>80</v>
      </c>
      <c r="D45" s="70">
        <v>2</v>
      </c>
      <c r="E45" s="71" t="s">
        <v>47</v>
      </c>
      <c r="F45" s="50" t="s">
        <v>78</v>
      </c>
      <c r="G45" s="3">
        <f t="shared" si="4"/>
        <v>90</v>
      </c>
      <c r="H45" s="76">
        <v>45</v>
      </c>
      <c r="I45" s="17">
        <v>45</v>
      </c>
      <c r="J45" s="18">
        <f t="shared" si="5"/>
        <v>90</v>
      </c>
      <c r="K45" s="24" t="str">
        <f t="shared" si="3"/>
        <v>VYHOVUJE</v>
      </c>
      <c r="L45" s="135"/>
      <c r="M45" s="135"/>
      <c r="N45" s="114"/>
    </row>
    <row r="46" spans="1:14" ht="15.75">
      <c r="A46" s="73"/>
      <c r="B46" s="74">
        <v>40</v>
      </c>
      <c r="C46" s="49" t="s">
        <v>81</v>
      </c>
      <c r="D46" s="70">
        <v>1</v>
      </c>
      <c r="E46" s="71" t="s">
        <v>47</v>
      </c>
      <c r="F46" s="50" t="s">
        <v>82</v>
      </c>
      <c r="G46" s="3">
        <f t="shared" si="4"/>
        <v>160</v>
      </c>
      <c r="H46" s="76">
        <v>160</v>
      </c>
      <c r="I46" s="17">
        <v>160</v>
      </c>
      <c r="J46" s="18">
        <f t="shared" si="5"/>
        <v>160</v>
      </c>
      <c r="K46" s="24" t="str">
        <f t="shared" si="3"/>
        <v>VYHOVUJE</v>
      </c>
      <c r="L46" s="135"/>
      <c r="M46" s="135"/>
      <c r="N46" s="114"/>
    </row>
    <row r="47" spans="1:14" ht="29.25" customHeight="1">
      <c r="A47" s="73"/>
      <c r="B47" s="74">
        <v>41</v>
      </c>
      <c r="C47" s="49" t="s">
        <v>83</v>
      </c>
      <c r="D47" s="70">
        <v>1</v>
      </c>
      <c r="E47" s="71" t="s">
        <v>47</v>
      </c>
      <c r="F47" s="50" t="s">
        <v>82</v>
      </c>
      <c r="G47" s="3">
        <f t="shared" si="4"/>
        <v>160</v>
      </c>
      <c r="H47" s="76">
        <v>160</v>
      </c>
      <c r="I47" s="17">
        <v>160</v>
      </c>
      <c r="J47" s="18">
        <f t="shared" si="5"/>
        <v>160</v>
      </c>
      <c r="K47" s="24" t="str">
        <f t="shared" si="3"/>
        <v>VYHOVUJE</v>
      </c>
      <c r="L47" s="135"/>
      <c r="M47" s="135"/>
      <c r="N47" s="114"/>
    </row>
    <row r="48" spans="1:14" ht="41.25" customHeight="1">
      <c r="A48" s="73"/>
      <c r="B48" s="74">
        <v>42</v>
      </c>
      <c r="C48" s="52" t="s">
        <v>84</v>
      </c>
      <c r="D48" s="70">
        <v>1</v>
      </c>
      <c r="E48" s="71" t="s">
        <v>47</v>
      </c>
      <c r="F48" s="50" t="s">
        <v>85</v>
      </c>
      <c r="G48" s="3">
        <f t="shared" si="4"/>
        <v>40</v>
      </c>
      <c r="H48" s="76">
        <v>40</v>
      </c>
      <c r="I48" s="17">
        <v>40</v>
      </c>
      <c r="J48" s="18">
        <f t="shared" si="5"/>
        <v>40</v>
      </c>
      <c r="K48" s="24" t="str">
        <f t="shared" si="3"/>
        <v>VYHOVUJE</v>
      </c>
      <c r="L48" s="135"/>
      <c r="M48" s="135"/>
      <c r="N48" s="114"/>
    </row>
    <row r="49" spans="1:14" ht="41.25" customHeight="1">
      <c r="A49" s="73"/>
      <c r="B49" s="74">
        <v>43</v>
      </c>
      <c r="C49" s="52" t="s">
        <v>86</v>
      </c>
      <c r="D49" s="70">
        <v>1</v>
      </c>
      <c r="E49" s="71" t="s">
        <v>47</v>
      </c>
      <c r="F49" s="50" t="s">
        <v>85</v>
      </c>
      <c r="G49" s="3">
        <f t="shared" si="4"/>
        <v>53</v>
      </c>
      <c r="H49" s="76">
        <v>53</v>
      </c>
      <c r="I49" s="17">
        <v>53</v>
      </c>
      <c r="J49" s="18">
        <f t="shared" si="5"/>
        <v>53</v>
      </c>
      <c r="K49" s="24" t="str">
        <f t="shared" si="3"/>
        <v>VYHOVUJE</v>
      </c>
      <c r="L49" s="135"/>
      <c r="M49" s="135"/>
      <c r="N49" s="114"/>
    </row>
    <row r="50" spans="1:14" ht="41.25" customHeight="1">
      <c r="A50" s="73"/>
      <c r="B50" s="74">
        <v>44</v>
      </c>
      <c r="C50" s="52" t="s">
        <v>87</v>
      </c>
      <c r="D50" s="70">
        <v>1</v>
      </c>
      <c r="E50" s="71" t="s">
        <v>47</v>
      </c>
      <c r="F50" s="50" t="s">
        <v>85</v>
      </c>
      <c r="G50" s="3">
        <f t="shared" si="4"/>
        <v>52</v>
      </c>
      <c r="H50" s="76">
        <v>52</v>
      </c>
      <c r="I50" s="17">
        <v>52</v>
      </c>
      <c r="J50" s="18">
        <f t="shared" si="5"/>
        <v>52</v>
      </c>
      <c r="K50" s="24" t="str">
        <f t="shared" si="3"/>
        <v>VYHOVUJE</v>
      </c>
      <c r="L50" s="135"/>
      <c r="M50" s="135"/>
      <c r="N50" s="114"/>
    </row>
    <row r="51" spans="1:14" ht="24.75" customHeight="1">
      <c r="A51" s="73"/>
      <c r="B51" s="74">
        <v>45</v>
      </c>
      <c r="C51" s="49" t="s">
        <v>88</v>
      </c>
      <c r="D51" s="70">
        <v>20</v>
      </c>
      <c r="E51" s="71" t="s">
        <v>47</v>
      </c>
      <c r="F51" s="50" t="s">
        <v>89</v>
      </c>
      <c r="G51" s="3">
        <f t="shared" si="4"/>
        <v>600</v>
      </c>
      <c r="H51" s="76">
        <v>30</v>
      </c>
      <c r="I51" s="17">
        <v>28.3</v>
      </c>
      <c r="J51" s="18">
        <f t="shared" si="5"/>
        <v>566</v>
      </c>
      <c r="K51" s="24" t="str">
        <f t="shared" si="3"/>
        <v>VYHOVUJE</v>
      </c>
      <c r="L51" s="135"/>
      <c r="M51" s="135"/>
      <c r="N51" s="114"/>
    </row>
    <row r="52" spans="1:14" ht="24.75" customHeight="1">
      <c r="A52" s="73"/>
      <c r="B52" s="74">
        <v>46</v>
      </c>
      <c r="C52" s="49" t="s">
        <v>90</v>
      </c>
      <c r="D52" s="70">
        <v>20</v>
      </c>
      <c r="E52" s="71" t="s">
        <v>47</v>
      </c>
      <c r="F52" s="50" t="s">
        <v>91</v>
      </c>
      <c r="G52" s="3">
        <f t="shared" si="4"/>
        <v>440</v>
      </c>
      <c r="H52" s="76">
        <v>22</v>
      </c>
      <c r="I52" s="17">
        <v>15.6</v>
      </c>
      <c r="J52" s="18">
        <f t="shared" si="5"/>
        <v>312</v>
      </c>
      <c r="K52" s="24" t="str">
        <f t="shared" si="3"/>
        <v>VYHOVUJE</v>
      </c>
      <c r="L52" s="135"/>
      <c r="M52" s="135"/>
      <c r="N52" s="114"/>
    </row>
    <row r="53" spans="1:14" ht="24.75" customHeight="1">
      <c r="A53" s="73"/>
      <c r="B53" s="74">
        <v>47</v>
      </c>
      <c r="C53" s="49" t="s">
        <v>92</v>
      </c>
      <c r="D53" s="70">
        <v>500</v>
      </c>
      <c r="E53" s="71" t="s">
        <v>19</v>
      </c>
      <c r="F53" s="50" t="s">
        <v>93</v>
      </c>
      <c r="G53" s="3">
        <f t="shared" si="4"/>
        <v>700</v>
      </c>
      <c r="H53" s="76">
        <v>1.4</v>
      </c>
      <c r="I53" s="17">
        <v>1.15</v>
      </c>
      <c r="J53" s="18">
        <f t="shared" si="5"/>
        <v>575</v>
      </c>
      <c r="K53" s="24" t="str">
        <f t="shared" si="3"/>
        <v>VYHOVUJE</v>
      </c>
      <c r="L53" s="135"/>
      <c r="M53" s="135"/>
      <c r="N53" s="114"/>
    </row>
    <row r="54" spans="1:14" ht="38.25" customHeight="1">
      <c r="A54" s="73"/>
      <c r="B54" s="74">
        <v>48</v>
      </c>
      <c r="C54" s="49" t="s">
        <v>94</v>
      </c>
      <c r="D54" s="70">
        <v>2</v>
      </c>
      <c r="E54" s="71" t="s">
        <v>19</v>
      </c>
      <c r="F54" s="50" t="s">
        <v>95</v>
      </c>
      <c r="G54" s="3">
        <f t="shared" si="4"/>
        <v>32</v>
      </c>
      <c r="H54" s="76">
        <v>16</v>
      </c>
      <c r="I54" s="17">
        <v>14.5</v>
      </c>
      <c r="J54" s="18">
        <f t="shared" si="5"/>
        <v>29</v>
      </c>
      <c r="K54" s="24" t="str">
        <f t="shared" si="3"/>
        <v>VYHOVUJE</v>
      </c>
      <c r="L54" s="135"/>
      <c r="M54" s="135"/>
      <c r="N54" s="114"/>
    </row>
    <row r="55" spans="1:14" ht="38.25" customHeight="1">
      <c r="A55" s="73"/>
      <c r="B55" s="74">
        <v>49</v>
      </c>
      <c r="C55" s="49" t="s">
        <v>96</v>
      </c>
      <c r="D55" s="70">
        <v>1</v>
      </c>
      <c r="E55" s="71" t="s">
        <v>19</v>
      </c>
      <c r="F55" s="50" t="s">
        <v>97</v>
      </c>
      <c r="G55" s="3">
        <f t="shared" si="4"/>
        <v>20</v>
      </c>
      <c r="H55" s="76">
        <v>20</v>
      </c>
      <c r="I55" s="17">
        <v>20</v>
      </c>
      <c r="J55" s="18">
        <f t="shared" si="5"/>
        <v>20</v>
      </c>
      <c r="K55" s="24" t="str">
        <f t="shared" si="3"/>
        <v>VYHOVUJE</v>
      </c>
      <c r="L55" s="135"/>
      <c r="M55" s="135"/>
      <c r="N55" s="114"/>
    </row>
    <row r="56" spans="1:14" ht="38.25" customHeight="1">
      <c r="A56" s="73"/>
      <c r="B56" s="74">
        <v>50</v>
      </c>
      <c r="C56" s="49" t="s">
        <v>98</v>
      </c>
      <c r="D56" s="70">
        <v>1</v>
      </c>
      <c r="E56" s="71" t="s">
        <v>19</v>
      </c>
      <c r="F56" s="50" t="s">
        <v>99</v>
      </c>
      <c r="G56" s="3">
        <f t="shared" si="4"/>
        <v>18</v>
      </c>
      <c r="H56" s="76">
        <v>18</v>
      </c>
      <c r="I56" s="17">
        <v>9.7</v>
      </c>
      <c r="J56" s="18">
        <f t="shared" si="5"/>
        <v>9.7</v>
      </c>
      <c r="K56" s="24" t="str">
        <f t="shared" si="3"/>
        <v>VYHOVUJE</v>
      </c>
      <c r="L56" s="135"/>
      <c r="M56" s="135"/>
      <c r="N56" s="114"/>
    </row>
    <row r="57" spans="1:14" ht="38.25" customHeight="1">
      <c r="A57" s="73"/>
      <c r="B57" s="74">
        <v>51</v>
      </c>
      <c r="C57" s="49" t="s">
        <v>100</v>
      </c>
      <c r="D57" s="70">
        <v>1</v>
      </c>
      <c r="E57" s="71" t="s">
        <v>19</v>
      </c>
      <c r="F57" s="50" t="s">
        <v>101</v>
      </c>
      <c r="G57" s="3">
        <f t="shared" si="4"/>
        <v>12</v>
      </c>
      <c r="H57" s="76">
        <v>12</v>
      </c>
      <c r="I57" s="17">
        <v>10.65</v>
      </c>
      <c r="J57" s="18">
        <f t="shared" si="5"/>
        <v>10.65</v>
      </c>
      <c r="K57" s="24" t="str">
        <f t="shared" si="3"/>
        <v>VYHOVUJE</v>
      </c>
      <c r="L57" s="135"/>
      <c r="M57" s="135"/>
      <c r="N57" s="114"/>
    </row>
    <row r="58" spans="1:14" ht="38.25" customHeight="1">
      <c r="A58" s="73"/>
      <c r="B58" s="74">
        <v>52</v>
      </c>
      <c r="C58" s="49" t="s">
        <v>102</v>
      </c>
      <c r="D58" s="70">
        <v>3</v>
      </c>
      <c r="E58" s="71" t="s">
        <v>19</v>
      </c>
      <c r="F58" s="50" t="s">
        <v>103</v>
      </c>
      <c r="G58" s="3">
        <f t="shared" si="4"/>
        <v>72</v>
      </c>
      <c r="H58" s="76">
        <v>24</v>
      </c>
      <c r="I58" s="17">
        <v>17.7</v>
      </c>
      <c r="J58" s="18">
        <f t="shared" si="5"/>
        <v>53.099999999999994</v>
      </c>
      <c r="K58" s="24" t="str">
        <f t="shared" si="3"/>
        <v>VYHOVUJE</v>
      </c>
      <c r="L58" s="135"/>
      <c r="M58" s="135"/>
      <c r="N58" s="114"/>
    </row>
    <row r="59" spans="1:14" ht="38.25" customHeight="1">
      <c r="A59" s="73"/>
      <c r="B59" s="74">
        <v>53</v>
      </c>
      <c r="C59" s="53" t="s">
        <v>104</v>
      </c>
      <c r="D59" s="70">
        <v>1</v>
      </c>
      <c r="E59" s="77" t="s">
        <v>19</v>
      </c>
      <c r="F59" s="54" t="s">
        <v>105</v>
      </c>
      <c r="G59" s="3">
        <f t="shared" si="4"/>
        <v>29</v>
      </c>
      <c r="H59" s="76">
        <v>29</v>
      </c>
      <c r="I59" s="17">
        <v>28.2</v>
      </c>
      <c r="J59" s="18">
        <f t="shared" si="5"/>
        <v>28.2</v>
      </c>
      <c r="K59" s="24" t="str">
        <f t="shared" si="3"/>
        <v>VYHOVUJE</v>
      </c>
      <c r="L59" s="135"/>
      <c r="M59" s="135"/>
      <c r="N59" s="114"/>
    </row>
    <row r="60" spans="1:14" ht="38.25" customHeight="1">
      <c r="A60" s="73"/>
      <c r="B60" s="74">
        <v>54</v>
      </c>
      <c r="C60" s="49" t="s">
        <v>106</v>
      </c>
      <c r="D60" s="70">
        <v>1</v>
      </c>
      <c r="E60" s="71" t="s">
        <v>19</v>
      </c>
      <c r="F60" s="54" t="s">
        <v>107</v>
      </c>
      <c r="G60" s="3">
        <f t="shared" si="4"/>
        <v>32</v>
      </c>
      <c r="H60" s="76">
        <v>32</v>
      </c>
      <c r="I60" s="17">
        <v>29.8</v>
      </c>
      <c r="J60" s="18">
        <f t="shared" si="5"/>
        <v>29.8</v>
      </c>
      <c r="K60" s="24" t="str">
        <f t="shared" si="3"/>
        <v>VYHOVUJE</v>
      </c>
      <c r="L60" s="135"/>
      <c r="M60" s="135"/>
      <c r="N60" s="114"/>
    </row>
    <row r="61" spans="1:14" ht="30">
      <c r="A61" s="73"/>
      <c r="B61" s="74">
        <v>55</v>
      </c>
      <c r="C61" s="49" t="s">
        <v>108</v>
      </c>
      <c r="D61" s="70">
        <v>1</v>
      </c>
      <c r="E61" s="71" t="s">
        <v>19</v>
      </c>
      <c r="F61" s="50" t="s">
        <v>109</v>
      </c>
      <c r="G61" s="3">
        <f t="shared" si="4"/>
        <v>9</v>
      </c>
      <c r="H61" s="76">
        <v>9</v>
      </c>
      <c r="I61" s="17">
        <v>3.9</v>
      </c>
      <c r="J61" s="18">
        <f t="shared" si="5"/>
        <v>3.9</v>
      </c>
      <c r="K61" s="24" t="str">
        <f t="shared" si="3"/>
        <v>VYHOVUJE</v>
      </c>
      <c r="L61" s="135"/>
      <c r="M61" s="135"/>
      <c r="N61" s="114"/>
    </row>
    <row r="62" spans="1:14" ht="29.25" customHeight="1">
      <c r="A62" s="73"/>
      <c r="B62" s="74">
        <v>56</v>
      </c>
      <c r="C62" s="49" t="s">
        <v>110</v>
      </c>
      <c r="D62" s="70">
        <v>1</v>
      </c>
      <c r="E62" s="71" t="s">
        <v>19</v>
      </c>
      <c r="F62" s="50" t="s">
        <v>111</v>
      </c>
      <c r="G62" s="3">
        <f t="shared" si="4"/>
        <v>30</v>
      </c>
      <c r="H62" s="76">
        <v>30</v>
      </c>
      <c r="I62" s="17">
        <v>30</v>
      </c>
      <c r="J62" s="18">
        <f t="shared" si="5"/>
        <v>30</v>
      </c>
      <c r="K62" s="24" t="str">
        <f t="shared" si="3"/>
        <v>VYHOVUJE</v>
      </c>
      <c r="L62" s="135"/>
      <c r="M62" s="135"/>
      <c r="N62" s="114"/>
    </row>
    <row r="63" spans="1:14" ht="28.5" customHeight="1">
      <c r="A63" s="73"/>
      <c r="B63" s="74">
        <v>57</v>
      </c>
      <c r="C63" s="49" t="s">
        <v>112</v>
      </c>
      <c r="D63" s="70">
        <v>1</v>
      </c>
      <c r="E63" s="71" t="s">
        <v>47</v>
      </c>
      <c r="F63" s="50" t="s">
        <v>113</v>
      </c>
      <c r="G63" s="3">
        <f t="shared" si="4"/>
        <v>12</v>
      </c>
      <c r="H63" s="76">
        <v>12</v>
      </c>
      <c r="I63" s="17">
        <v>4.1</v>
      </c>
      <c r="J63" s="18">
        <f t="shared" si="5"/>
        <v>4.1</v>
      </c>
      <c r="K63" s="24" t="str">
        <f t="shared" si="3"/>
        <v>VYHOVUJE</v>
      </c>
      <c r="L63" s="135"/>
      <c r="M63" s="135"/>
      <c r="N63" s="114"/>
    </row>
    <row r="64" spans="1:14" ht="58.5" customHeight="1">
      <c r="A64" s="73"/>
      <c r="B64" s="74">
        <v>58</v>
      </c>
      <c r="C64" s="49" t="s">
        <v>114</v>
      </c>
      <c r="D64" s="70">
        <v>24</v>
      </c>
      <c r="E64" s="71" t="s">
        <v>19</v>
      </c>
      <c r="F64" s="51" t="s">
        <v>115</v>
      </c>
      <c r="G64" s="3">
        <f t="shared" si="4"/>
        <v>168</v>
      </c>
      <c r="H64" s="76">
        <v>7</v>
      </c>
      <c r="I64" s="17">
        <v>4.15</v>
      </c>
      <c r="J64" s="18">
        <f t="shared" si="5"/>
        <v>99.60000000000001</v>
      </c>
      <c r="K64" s="24" t="str">
        <f t="shared" si="3"/>
        <v>VYHOVUJE</v>
      </c>
      <c r="L64" s="135"/>
      <c r="M64" s="135"/>
      <c r="N64" s="114"/>
    </row>
    <row r="65" spans="1:14" ht="43.5" customHeight="1">
      <c r="A65" s="73"/>
      <c r="B65" s="74">
        <v>59</v>
      </c>
      <c r="C65" s="49" t="s">
        <v>116</v>
      </c>
      <c r="D65" s="70">
        <v>2</v>
      </c>
      <c r="E65" s="71" t="s">
        <v>19</v>
      </c>
      <c r="F65" s="50" t="s">
        <v>117</v>
      </c>
      <c r="G65" s="3">
        <f t="shared" si="4"/>
        <v>18</v>
      </c>
      <c r="H65" s="76">
        <v>9</v>
      </c>
      <c r="I65" s="17">
        <v>7.4</v>
      </c>
      <c r="J65" s="18">
        <f t="shared" si="5"/>
        <v>14.8</v>
      </c>
      <c r="K65" s="24" t="str">
        <f t="shared" si="3"/>
        <v>VYHOVUJE</v>
      </c>
      <c r="L65" s="135"/>
      <c r="M65" s="135"/>
      <c r="N65" s="114"/>
    </row>
    <row r="66" spans="1:14" ht="43.5" customHeight="1">
      <c r="A66" s="73"/>
      <c r="B66" s="74">
        <v>60</v>
      </c>
      <c r="C66" s="49" t="s">
        <v>118</v>
      </c>
      <c r="D66" s="70">
        <v>20</v>
      </c>
      <c r="E66" s="78" t="s">
        <v>19</v>
      </c>
      <c r="F66" s="50" t="s">
        <v>119</v>
      </c>
      <c r="G66" s="3">
        <f t="shared" si="4"/>
        <v>180</v>
      </c>
      <c r="H66" s="76">
        <v>9</v>
      </c>
      <c r="I66" s="17">
        <v>7.95</v>
      </c>
      <c r="J66" s="18">
        <f t="shared" si="5"/>
        <v>159</v>
      </c>
      <c r="K66" s="24" t="str">
        <f t="shared" si="3"/>
        <v>VYHOVUJE</v>
      </c>
      <c r="L66" s="135"/>
      <c r="M66" s="135"/>
      <c r="N66" s="114"/>
    </row>
    <row r="67" spans="1:14" ht="43.5" customHeight="1">
      <c r="A67" s="73"/>
      <c r="B67" s="74">
        <v>61</v>
      </c>
      <c r="C67" s="49" t="s">
        <v>120</v>
      </c>
      <c r="D67" s="70">
        <v>20</v>
      </c>
      <c r="E67" s="71" t="s">
        <v>121</v>
      </c>
      <c r="F67" s="50" t="s">
        <v>122</v>
      </c>
      <c r="G67" s="3">
        <f t="shared" si="4"/>
        <v>180</v>
      </c>
      <c r="H67" s="76">
        <v>9</v>
      </c>
      <c r="I67" s="17">
        <v>7.95</v>
      </c>
      <c r="J67" s="18">
        <f t="shared" si="5"/>
        <v>159</v>
      </c>
      <c r="K67" s="24" t="str">
        <f t="shared" si="3"/>
        <v>VYHOVUJE</v>
      </c>
      <c r="L67" s="135"/>
      <c r="M67" s="135"/>
      <c r="N67" s="114"/>
    </row>
    <row r="68" spans="1:14" ht="43.5" customHeight="1">
      <c r="A68" s="73"/>
      <c r="B68" s="74">
        <v>62</v>
      </c>
      <c r="C68" s="49" t="s">
        <v>123</v>
      </c>
      <c r="D68" s="70">
        <v>1</v>
      </c>
      <c r="E68" s="71" t="s">
        <v>19</v>
      </c>
      <c r="F68" s="50" t="s">
        <v>124</v>
      </c>
      <c r="G68" s="3">
        <f t="shared" si="4"/>
        <v>8</v>
      </c>
      <c r="H68" s="76">
        <v>8</v>
      </c>
      <c r="I68" s="17">
        <v>7.3</v>
      </c>
      <c r="J68" s="18">
        <f t="shared" si="5"/>
        <v>7.3</v>
      </c>
      <c r="K68" s="24" t="str">
        <f t="shared" si="3"/>
        <v>VYHOVUJE</v>
      </c>
      <c r="L68" s="135"/>
      <c r="M68" s="135"/>
      <c r="N68" s="114"/>
    </row>
    <row r="69" spans="1:14" ht="43.5" customHeight="1">
      <c r="A69" s="73"/>
      <c r="B69" s="74">
        <v>63</v>
      </c>
      <c r="C69" s="49" t="s">
        <v>125</v>
      </c>
      <c r="D69" s="70">
        <v>20</v>
      </c>
      <c r="E69" s="71" t="s">
        <v>19</v>
      </c>
      <c r="F69" s="50" t="s">
        <v>126</v>
      </c>
      <c r="G69" s="3">
        <f t="shared" si="4"/>
        <v>160</v>
      </c>
      <c r="H69" s="76">
        <v>8</v>
      </c>
      <c r="I69" s="17">
        <v>7.3</v>
      </c>
      <c r="J69" s="18">
        <f t="shared" si="5"/>
        <v>146</v>
      </c>
      <c r="K69" s="24" t="str">
        <f t="shared" si="3"/>
        <v>VYHOVUJE</v>
      </c>
      <c r="L69" s="135"/>
      <c r="M69" s="135"/>
      <c r="N69" s="114"/>
    </row>
    <row r="70" spans="1:14" ht="43.5" customHeight="1">
      <c r="A70" s="73"/>
      <c r="B70" s="74">
        <v>64</v>
      </c>
      <c r="C70" s="49" t="s">
        <v>127</v>
      </c>
      <c r="D70" s="70">
        <v>21</v>
      </c>
      <c r="E70" s="71" t="s">
        <v>19</v>
      </c>
      <c r="F70" s="50" t="s">
        <v>126</v>
      </c>
      <c r="G70" s="3">
        <f t="shared" si="4"/>
        <v>168</v>
      </c>
      <c r="H70" s="76">
        <v>8</v>
      </c>
      <c r="I70" s="17">
        <v>7.3</v>
      </c>
      <c r="J70" s="18">
        <f t="shared" si="5"/>
        <v>153.29999999999998</v>
      </c>
      <c r="K70" s="24" t="str">
        <f t="shared" si="3"/>
        <v>VYHOVUJE</v>
      </c>
      <c r="L70" s="135"/>
      <c r="M70" s="135"/>
      <c r="N70" s="114"/>
    </row>
    <row r="71" spans="1:14" ht="43.5" customHeight="1">
      <c r="A71" s="73"/>
      <c r="B71" s="74">
        <v>65</v>
      </c>
      <c r="C71" s="49" t="s">
        <v>128</v>
      </c>
      <c r="D71" s="70">
        <v>2</v>
      </c>
      <c r="E71" s="71" t="s">
        <v>19</v>
      </c>
      <c r="F71" s="50" t="s">
        <v>129</v>
      </c>
      <c r="G71" s="3">
        <f aca="true" t="shared" si="6" ref="G71:G102">D71*H71</f>
        <v>18</v>
      </c>
      <c r="H71" s="76">
        <v>9</v>
      </c>
      <c r="I71" s="17">
        <v>8.55</v>
      </c>
      <c r="J71" s="18">
        <f aca="true" t="shared" si="7" ref="J71:J102">D71*I71</f>
        <v>17.1</v>
      </c>
      <c r="K71" s="24" t="str">
        <f t="shared" si="3"/>
        <v>VYHOVUJE</v>
      </c>
      <c r="L71" s="135"/>
      <c r="M71" s="135"/>
      <c r="N71" s="114"/>
    </row>
    <row r="72" spans="1:14" ht="28.5" customHeight="1">
      <c r="A72" s="73"/>
      <c r="B72" s="74">
        <v>66</v>
      </c>
      <c r="C72" s="49" t="s">
        <v>130</v>
      </c>
      <c r="D72" s="70">
        <v>1</v>
      </c>
      <c r="E72" s="71" t="s">
        <v>19</v>
      </c>
      <c r="F72" s="79" t="s">
        <v>131</v>
      </c>
      <c r="G72" s="3">
        <f t="shared" si="6"/>
        <v>260</v>
      </c>
      <c r="H72" s="76">
        <v>260</v>
      </c>
      <c r="I72" s="17">
        <v>190</v>
      </c>
      <c r="J72" s="18">
        <f t="shared" si="7"/>
        <v>190</v>
      </c>
      <c r="K72" s="24" t="str">
        <f aca="true" t="shared" si="8" ref="K72:K88">IF(ISNUMBER(I72),IF(I72&gt;H72,"NEVYHOVUJE","VYHOVUJE")," ")</f>
        <v>VYHOVUJE</v>
      </c>
      <c r="L72" s="135"/>
      <c r="M72" s="135"/>
      <c r="N72" s="114"/>
    </row>
    <row r="73" spans="1:14" ht="28.5" customHeight="1">
      <c r="A73" s="73"/>
      <c r="B73" s="74">
        <v>67</v>
      </c>
      <c r="C73" s="49" t="s">
        <v>132</v>
      </c>
      <c r="D73" s="70">
        <v>3</v>
      </c>
      <c r="E73" s="71" t="s">
        <v>47</v>
      </c>
      <c r="F73" s="50" t="s">
        <v>133</v>
      </c>
      <c r="G73" s="3">
        <f t="shared" si="6"/>
        <v>12</v>
      </c>
      <c r="H73" s="76">
        <v>4</v>
      </c>
      <c r="I73" s="17">
        <v>4</v>
      </c>
      <c r="J73" s="18">
        <f t="shared" si="7"/>
        <v>12</v>
      </c>
      <c r="K73" s="24" t="str">
        <f t="shared" si="8"/>
        <v>VYHOVUJE</v>
      </c>
      <c r="L73" s="135"/>
      <c r="M73" s="135"/>
      <c r="N73" s="114"/>
    </row>
    <row r="74" spans="1:14" ht="28.5" customHeight="1">
      <c r="A74" s="73"/>
      <c r="B74" s="74">
        <v>68</v>
      </c>
      <c r="C74" s="49" t="s">
        <v>134</v>
      </c>
      <c r="D74" s="70">
        <v>20</v>
      </c>
      <c r="E74" s="71" t="s">
        <v>47</v>
      </c>
      <c r="F74" s="50" t="s">
        <v>135</v>
      </c>
      <c r="G74" s="3">
        <f t="shared" si="6"/>
        <v>220</v>
      </c>
      <c r="H74" s="76">
        <v>11</v>
      </c>
      <c r="I74" s="17">
        <v>6.85</v>
      </c>
      <c r="J74" s="18">
        <f t="shared" si="7"/>
        <v>137</v>
      </c>
      <c r="K74" s="24" t="str">
        <f t="shared" si="8"/>
        <v>VYHOVUJE</v>
      </c>
      <c r="L74" s="135"/>
      <c r="M74" s="135"/>
      <c r="N74" s="114"/>
    </row>
    <row r="75" spans="1:14" ht="28.5" customHeight="1">
      <c r="A75" s="73"/>
      <c r="B75" s="74">
        <v>69</v>
      </c>
      <c r="C75" s="49" t="s">
        <v>136</v>
      </c>
      <c r="D75" s="70">
        <v>20</v>
      </c>
      <c r="E75" s="71" t="s">
        <v>47</v>
      </c>
      <c r="F75" s="50" t="s">
        <v>135</v>
      </c>
      <c r="G75" s="3">
        <f t="shared" si="6"/>
        <v>240</v>
      </c>
      <c r="H75" s="76">
        <v>12</v>
      </c>
      <c r="I75" s="17">
        <v>9.8</v>
      </c>
      <c r="J75" s="18">
        <f t="shared" si="7"/>
        <v>196</v>
      </c>
      <c r="K75" s="24" t="str">
        <f t="shared" si="8"/>
        <v>VYHOVUJE</v>
      </c>
      <c r="L75" s="135"/>
      <c r="M75" s="135"/>
      <c r="N75" s="114"/>
    </row>
    <row r="76" spans="1:14" ht="28.5" customHeight="1">
      <c r="A76" s="73"/>
      <c r="B76" s="74">
        <v>70</v>
      </c>
      <c r="C76" s="49" t="s">
        <v>137</v>
      </c>
      <c r="D76" s="70">
        <v>10</v>
      </c>
      <c r="E76" s="71" t="s">
        <v>19</v>
      </c>
      <c r="F76" s="50" t="s">
        <v>138</v>
      </c>
      <c r="G76" s="3">
        <f t="shared" si="6"/>
        <v>200</v>
      </c>
      <c r="H76" s="76">
        <v>20</v>
      </c>
      <c r="I76" s="17">
        <v>18.4</v>
      </c>
      <c r="J76" s="18">
        <f t="shared" si="7"/>
        <v>184</v>
      </c>
      <c r="K76" s="24" t="str">
        <f t="shared" si="8"/>
        <v>VYHOVUJE</v>
      </c>
      <c r="L76" s="135"/>
      <c r="M76" s="135"/>
      <c r="N76" s="114"/>
    </row>
    <row r="77" spans="1:14" ht="58.5" customHeight="1">
      <c r="A77" s="73"/>
      <c r="B77" s="74">
        <v>71</v>
      </c>
      <c r="C77" s="49" t="s">
        <v>139</v>
      </c>
      <c r="D77" s="70">
        <v>2</v>
      </c>
      <c r="E77" s="71" t="s">
        <v>19</v>
      </c>
      <c r="F77" s="79" t="s">
        <v>140</v>
      </c>
      <c r="G77" s="3">
        <f t="shared" si="6"/>
        <v>80</v>
      </c>
      <c r="H77" s="76">
        <v>40</v>
      </c>
      <c r="I77" s="17">
        <v>40</v>
      </c>
      <c r="J77" s="18">
        <f t="shared" si="7"/>
        <v>80</v>
      </c>
      <c r="K77" s="24" t="str">
        <f t="shared" si="8"/>
        <v>VYHOVUJE</v>
      </c>
      <c r="L77" s="135"/>
      <c r="M77" s="135"/>
      <c r="N77" s="114"/>
    </row>
    <row r="78" spans="1:14" ht="29.25" customHeight="1">
      <c r="A78" s="73"/>
      <c r="B78" s="74">
        <v>72</v>
      </c>
      <c r="C78" s="49" t="s">
        <v>141</v>
      </c>
      <c r="D78" s="70">
        <v>2</v>
      </c>
      <c r="E78" s="71" t="s">
        <v>19</v>
      </c>
      <c r="F78" s="50" t="s">
        <v>142</v>
      </c>
      <c r="G78" s="3">
        <f t="shared" si="6"/>
        <v>6</v>
      </c>
      <c r="H78" s="76">
        <v>3</v>
      </c>
      <c r="I78" s="17">
        <v>2.35</v>
      </c>
      <c r="J78" s="18">
        <f t="shared" si="7"/>
        <v>4.7</v>
      </c>
      <c r="K78" s="24" t="str">
        <f t="shared" si="8"/>
        <v>VYHOVUJE</v>
      </c>
      <c r="L78" s="135"/>
      <c r="M78" s="135"/>
      <c r="N78" s="114"/>
    </row>
    <row r="79" spans="1:14" ht="29.25" customHeight="1">
      <c r="A79" s="73"/>
      <c r="B79" s="74">
        <v>73</v>
      </c>
      <c r="C79" s="49" t="s">
        <v>143</v>
      </c>
      <c r="D79" s="70">
        <v>1</v>
      </c>
      <c r="E79" s="71" t="s">
        <v>19</v>
      </c>
      <c r="F79" s="50" t="s">
        <v>144</v>
      </c>
      <c r="G79" s="3">
        <f t="shared" si="6"/>
        <v>10</v>
      </c>
      <c r="H79" s="76">
        <v>10</v>
      </c>
      <c r="I79" s="17">
        <v>10</v>
      </c>
      <c r="J79" s="18">
        <f t="shared" si="7"/>
        <v>10</v>
      </c>
      <c r="K79" s="24" t="str">
        <f t="shared" si="8"/>
        <v>VYHOVUJE</v>
      </c>
      <c r="L79" s="135"/>
      <c r="M79" s="135"/>
      <c r="N79" s="114"/>
    </row>
    <row r="80" spans="1:14" ht="29.25" customHeight="1">
      <c r="A80" s="73"/>
      <c r="B80" s="74">
        <v>74</v>
      </c>
      <c r="C80" s="49" t="s">
        <v>145</v>
      </c>
      <c r="D80" s="70">
        <v>1</v>
      </c>
      <c r="E80" s="71" t="s">
        <v>19</v>
      </c>
      <c r="F80" s="50" t="s">
        <v>146</v>
      </c>
      <c r="G80" s="3">
        <f t="shared" si="6"/>
        <v>8</v>
      </c>
      <c r="H80" s="76">
        <v>8</v>
      </c>
      <c r="I80" s="17">
        <v>3.9</v>
      </c>
      <c r="J80" s="18">
        <f t="shared" si="7"/>
        <v>3.9</v>
      </c>
      <c r="K80" s="24" t="str">
        <f t="shared" si="8"/>
        <v>VYHOVUJE</v>
      </c>
      <c r="L80" s="135"/>
      <c r="M80" s="135"/>
      <c r="N80" s="114"/>
    </row>
    <row r="81" spans="1:14" ht="29.25" customHeight="1">
      <c r="A81" s="73"/>
      <c r="B81" s="74">
        <v>75</v>
      </c>
      <c r="C81" s="49" t="s">
        <v>147</v>
      </c>
      <c r="D81" s="70">
        <v>1</v>
      </c>
      <c r="E81" s="71" t="s">
        <v>19</v>
      </c>
      <c r="F81" s="50" t="s">
        <v>146</v>
      </c>
      <c r="G81" s="3">
        <f t="shared" si="6"/>
        <v>15</v>
      </c>
      <c r="H81" s="76">
        <v>15</v>
      </c>
      <c r="I81" s="17">
        <v>13.05</v>
      </c>
      <c r="J81" s="18">
        <f t="shared" si="7"/>
        <v>13.05</v>
      </c>
      <c r="K81" s="24" t="str">
        <f t="shared" si="8"/>
        <v>VYHOVUJE</v>
      </c>
      <c r="L81" s="135"/>
      <c r="M81" s="135"/>
      <c r="N81" s="114"/>
    </row>
    <row r="82" spans="1:14" ht="29.25" customHeight="1">
      <c r="A82" s="73"/>
      <c r="B82" s="74">
        <v>76</v>
      </c>
      <c r="C82" s="49" t="s">
        <v>148</v>
      </c>
      <c r="D82" s="70">
        <v>2</v>
      </c>
      <c r="E82" s="71" t="s">
        <v>19</v>
      </c>
      <c r="F82" s="50" t="s">
        <v>149</v>
      </c>
      <c r="G82" s="3">
        <f t="shared" si="6"/>
        <v>18</v>
      </c>
      <c r="H82" s="76">
        <v>9</v>
      </c>
      <c r="I82" s="17">
        <v>5.35</v>
      </c>
      <c r="J82" s="18">
        <f t="shared" si="7"/>
        <v>10.7</v>
      </c>
      <c r="K82" s="24" t="str">
        <f t="shared" si="8"/>
        <v>VYHOVUJE</v>
      </c>
      <c r="L82" s="135"/>
      <c r="M82" s="135"/>
      <c r="N82" s="114"/>
    </row>
    <row r="83" spans="1:14" ht="29.25" customHeight="1">
      <c r="A83" s="73"/>
      <c r="B83" s="74">
        <v>77</v>
      </c>
      <c r="C83" s="80" t="s">
        <v>150</v>
      </c>
      <c r="D83" s="70">
        <v>10</v>
      </c>
      <c r="E83" s="81" t="s">
        <v>19</v>
      </c>
      <c r="F83" s="82" t="s">
        <v>151</v>
      </c>
      <c r="G83" s="3">
        <f t="shared" si="6"/>
        <v>250</v>
      </c>
      <c r="H83" s="3">
        <v>25</v>
      </c>
      <c r="I83" s="17">
        <v>23.65</v>
      </c>
      <c r="J83" s="18">
        <f t="shared" si="7"/>
        <v>236.5</v>
      </c>
      <c r="K83" s="24" t="str">
        <f t="shared" si="8"/>
        <v>VYHOVUJE</v>
      </c>
      <c r="L83" s="135"/>
      <c r="M83" s="135"/>
      <c r="N83" s="114"/>
    </row>
    <row r="84" spans="1:14" ht="29.25" customHeight="1" thickBot="1">
      <c r="A84" s="73"/>
      <c r="B84" s="83">
        <v>78</v>
      </c>
      <c r="C84" s="55" t="s">
        <v>152</v>
      </c>
      <c r="D84" s="84">
        <v>1</v>
      </c>
      <c r="E84" s="85" t="s">
        <v>19</v>
      </c>
      <c r="F84" s="86" t="s">
        <v>153</v>
      </c>
      <c r="G84" s="38">
        <f t="shared" si="6"/>
        <v>300</v>
      </c>
      <c r="H84" s="38">
        <v>300</v>
      </c>
      <c r="I84" s="39">
        <v>217</v>
      </c>
      <c r="J84" s="40">
        <f t="shared" si="7"/>
        <v>217</v>
      </c>
      <c r="K84" s="36" t="str">
        <f t="shared" si="8"/>
        <v>VYHOVUJE</v>
      </c>
      <c r="L84" s="135"/>
      <c r="M84" s="135"/>
      <c r="N84" s="114"/>
    </row>
    <row r="85" spans="1:14" ht="42.75" customHeight="1" thickTop="1">
      <c r="A85" s="68"/>
      <c r="B85" s="87">
        <v>79</v>
      </c>
      <c r="C85" s="88" t="s">
        <v>157</v>
      </c>
      <c r="D85" s="89">
        <v>1</v>
      </c>
      <c r="E85" s="90" t="s">
        <v>19</v>
      </c>
      <c r="F85" s="91" t="s">
        <v>158</v>
      </c>
      <c r="G85" s="41">
        <f t="shared" si="6"/>
        <v>35</v>
      </c>
      <c r="H85" s="41">
        <v>35</v>
      </c>
      <c r="I85" s="42">
        <v>16.2</v>
      </c>
      <c r="J85" s="43">
        <f t="shared" si="7"/>
        <v>16.2</v>
      </c>
      <c r="K85" s="37" t="str">
        <f t="shared" si="8"/>
        <v>VYHOVUJE</v>
      </c>
      <c r="L85" s="132" t="s">
        <v>161</v>
      </c>
      <c r="M85" s="132" t="s">
        <v>164</v>
      </c>
      <c r="N85" s="113" t="s">
        <v>165</v>
      </c>
    </row>
    <row r="86" spans="1:14" ht="46.5" customHeight="1" thickBot="1">
      <c r="A86" s="73"/>
      <c r="B86" s="92">
        <v>80</v>
      </c>
      <c r="C86" s="93" t="s">
        <v>156</v>
      </c>
      <c r="D86" s="63">
        <v>2</v>
      </c>
      <c r="E86" s="94" t="s">
        <v>19</v>
      </c>
      <c r="F86" s="95" t="s">
        <v>159</v>
      </c>
      <c r="G86" s="4">
        <f t="shared" si="6"/>
        <v>100</v>
      </c>
      <c r="H86" s="4">
        <v>50</v>
      </c>
      <c r="I86" s="19">
        <v>25</v>
      </c>
      <c r="J86" s="20">
        <f t="shared" si="7"/>
        <v>50</v>
      </c>
      <c r="K86" s="27" t="str">
        <f t="shared" si="8"/>
        <v>VYHOVUJE</v>
      </c>
      <c r="L86" s="133"/>
      <c r="M86" s="133"/>
      <c r="N86" s="134"/>
    </row>
    <row r="87" spans="1:14" ht="69" customHeight="1" thickTop="1">
      <c r="A87" s="73"/>
      <c r="B87" s="87">
        <v>81</v>
      </c>
      <c r="C87" s="96" t="s">
        <v>168</v>
      </c>
      <c r="D87" s="97">
        <v>50</v>
      </c>
      <c r="E87" s="90" t="s">
        <v>19</v>
      </c>
      <c r="F87" s="88" t="s">
        <v>166</v>
      </c>
      <c r="G87" s="41">
        <f t="shared" si="6"/>
        <v>1850</v>
      </c>
      <c r="H87" s="41">
        <v>37</v>
      </c>
      <c r="I87" s="42">
        <v>21</v>
      </c>
      <c r="J87" s="43">
        <f t="shared" si="7"/>
        <v>1050</v>
      </c>
      <c r="K87" s="37" t="str">
        <f t="shared" si="8"/>
        <v>VYHOVUJE</v>
      </c>
      <c r="L87" s="136" t="s">
        <v>161</v>
      </c>
      <c r="M87" s="136" t="s">
        <v>170</v>
      </c>
      <c r="N87" s="138" t="s">
        <v>171</v>
      </c>
    </row>
    <row r="88" spans="1:14" ht="39.75" customHeight="1" thickBot="1">
      <c r="A88" s="73"/>
      <c r="B88" s="92">
        <v>82</v>
      </c>
      <c r="C88" s="98" t="s">
        <v>169</v>
      </c>
      <c r="D88" s="99">
        <v>15</v>
      </c>
      <c r="E88" s="94" t="s">
        <v>19</v>
      </c>
      <c r="F88" s="93" t="s">
        <v>167</v>
      </c>
      <c r="G88" s="4">
        <f t="shared" si="6"/>
        <v>1575</v>
      </c>
      <c r="H88" s="4">
        <v>105</v>
      </c>
      <c r="I88" s="19">
        <v>55</v>
      </c>
      <c r="J88" s="20">
        <f t="shared" si="7"/>
        <v>825</v>
      </c>
      <c r="K88" s="27" t="str">
        <f t="shared" si="8"/>
        <v>VYHOVUJE</v>
      </c>
      <c r="L88" s="137"/>
      <c r="M88" s="137"/>
      <c r="N88" s="139"/>
    </row>
    <row r="89" spans="1:12" ht="13.5" customHeight="1" thickBot="1" thickTop="1">
      <c r="A89" s="100"/>
      <c r="B89" s="101"/>
      <c r="C89" s="102"/>
      <c r="D89" s="101"/>
      <c r="E89" s="102"/>
      <c r="F89" s="102"/>
      <c r="G89" s="101"/>
      <c r="H89" s="101"/>
      <c r="I89" s="101"/>
      <c r="J89" s="101"/>
      <c r="K89" s="101"/>
      <c r="L89" s="101"/>
    </row>
    <row r="90" spans="1:11" ht="60.75" customHeight="1" thickBot="1" thickTop="1">
      <c r="A90" s="103"/>
      <c r="B90" s="130" t="s">
        <v>10</v>
      </c>
      <c r="C90" s="130"/>
      <c r="D90" s="130"/>
      <c r="E90" s="130"/>
      <c r="F90" s="130"/>
      <c r="G90" s="1"/>
      <c r="H90" s="21" t="s">
        <v>2</v>
      </c>
      <c r="I90" s="124" t="s">
        <v>3</v>
      </c>
      <c r="J90" s="125"/>
      <c r="K90" s="126"/>
    </row>
    <row r="91" spans="1:11" ht="33" customHeight="1" thickBot="1" thickTop="1">
      <c r="A91" s="103"/>
      <c r="B91" s="131" t="s">
        <v>4</v>
      </c>
      <c r="C91" s="131"/>
      <c r="D91" s="131"/>
      <c r="E91" s="131"/>
      <c r="F91" s="131"/>
      <c r="G91" s="2"/>
      <c r="H91" s="22">
        <f>SUM(G7:G88)</f>
        <v>32591</v>
      </c>
      <c r="I91" s="127">
        <f>SUM(J7:J88)</f>
        <v>29062.299999999996</v>
      </c>
      <c r="J91" s="128"/>
      <c r="K91" s="129"/>
    </row>
    <row r="92" spans="1:13" ht="14.25" customHeight="1" thickTop="1">
      <c r="A92" s="104"/>
      <c r="B92" s="103"/>
      <c r="C92" s="105"/>
      <c r="D92" s="106"/>
      <c r="E92" s="107"/>
      <c r="F92" s="105"/>
      <c r="G92" s="108"/>
      <c r="H92" s="108"/>
      <c r="I92" s="108"/>
      <c r="J92" s="103"/>
      <c r="K92" s="103"/>
      <c r="L92" s="103"/>
      <c r="M92" s="103"/>
    </row>
    <row r="93" spans="1:13" ht="14.25" customHeight="1">
      <c r="A93" s="104"/>
      <c r="B93" s="103"/>
      <c r="C93" s="105"/>
      <c r="D93" s="106"/>
      <c r="E93" s="107"/>
      <c r="F93" s="105"/>
      <c r="G93" s="108"/>
      <c r="H93" s="108"/>
      <c r="I93" s="108"/>
      <c r="J93" s="103"/>
      <c r="K93" s="103"/>
      <c r="L93" s="103"/>
      <c r="M93" s="103"/>
    </row>
    <row r="94" spans="3:8" ht="15">
      <c r="C94" s="8"/>
      <c r="D94" s="23"/>
      <c r="E94" s="8"/>
      <c r="F94" s="8"/>
      <c r="G94" s="23"/>
      <c r="H94" s="23"/>
    </row>
    <row r="95" spans="3:8" ht="15">
      <c r="C95" s="8"/>
      <c r="D95" s="23"/>
      <c r="E95" s="8"/>
      <c r="F95" s="8"/>
      <c r="G95" s="23"/>
      <c r="H95" s="23"/>
    </row>
    <row r="96" spans="3:8" ht="15">
      <c r="C96" s="8"/>
      <c r="D96" s="23"/>
      <c r="E96" s="8"/>
      <c r="F96" s="8"/>
      <c r="G96" s="23"/>
      <c r="H96" s="23"/>
    </row>
    <row r="97" spans="3:8" ht="15">
      <c r="C97" s="8"/>
      <c r="D97" s="23"/>
      <c r="E97" s="8"/>
      <c r="F97" s="8"/>
      <c r="G97" s="23"/>
      <c r="H97" s="23"/>
    </row>
    <row r="98" spans="3:8" ht="15">
      <c r="C98" s="8"/>
      <c r="D98" s="23"/>
      <c r="E98" s="8"/>
      <c r="F98" s="8"/>
      <c r="G98" s="23"/>
      <c r="H98" s="23"/>
    </row>
    <row r="99" spans="3:8" ht="15">
      <c r="C99" s="8"/>
      <c r="D99" s="23"/>
      <c r="E99" s="8"/>
      <c r="F99" s="8"/>
      <c r="G99" s="23"/>
      <c r="H99" s="23"/>
    </row>
    <row r="100" spans="3:8" ht="15">
      <c r="C100" s="8"/>
      <c r="D100" s="23"/>
      <c r="E100" s="8"/>
      <c r="F100" s="8"/>
      <c r="G100" s="23"/>
      <c r="H100" s="23"/>
    </row>
    <row r="101" spans="3:8" ht="15">
      <c r="C101" s="8"/>
      <c r="D101" s="23"/>
      <c r="E101" s="8"/>
      <c r="F101" s="8"/>
      <c r="G101" s="23"/>
      <c r="H101" s="23"/>
    </row>
    <row r="102" spans="3:8" ht="15">
      <c r="C102" s="8"/>
      <c r="D102" s="23"/>
      <c r="E102" s="8"/>
      <c r="F102" s="8"/>
      <c r="G102" s="23"/>
      <c r="H102" s="23"/>
    </row>
    <row r="103" spans="3:8" ht="15">
      <c r="C103" s="8"/>
      <c r="D103" s="23"/>
      <c r="E103" s="8"/>
      <c r="F103" s="8"/>
      <c r="G103" s="23"/>
      <c r="H103" s="23"/>
    </row>
    <row r="104" spans="3:8" ht="15">
      <c r="C104" s="8"/>
      <c r="D104" s="23"/>
      <c r="E104" s="8"/>
      <c r="F104" s="8"/>
      <c r="G104" s="23"/>
      <c r="H104" s="23"/>
    </row>
    <row r="105" spans="3:8" ht="15">
      <c r="C105" s="8"/>
      <c r="D105" s="23"/>
      <c r="E105" s="8"/>
      <c r="F105" s="8"/>
      <c r="G105" s="23"/>
      <c r="H105" s="23"/>
    </row>
    <row r="106" spans="3:8" ht="15">
      <c r="C106" s="8"/>
      <c r="D106" s="23"/>
      <c r="E106" s="8"/>
      <c r="F106" s="8"/>
      <c r="G106" s="23"/>
      <c r="H106" s="23"/>
    </row>
    <row r="107" spans="3:8" ht="15">
      <c r="C107" s="8"/>
      <c r="D107" s="23"/>
      <c r="E107" s="8"/>
      <c r="F107" s="8"/>
      <c r="G107" s="23"/>
      <c r="H107" s="23"/>
    </row>
    <row r="108" spans="3:8" ht="15">
      <c r="C108" s="8"/>
      <c r="D108" s="23"/>
      <c r="E108" s="8"/>
      <c r="F108" s="8"/>
      <c r="G108" s="23"/>
      <c r="H108" s="23"/>
    </row>
    <row r="109" spans="3:8" ht="15">
      <c r="C109" s="8"/>
      <c r="D109" s="23"/>
      <c r="E109" s="8"/>
      <c r="F109" s="8"/>
      <c r="G109" s="23"/>
      <c r="H109" s="23"/>
    </row>
    <row r="110" spans="3:8" ht="15">
      <c r="C110" s="8"/>
      <c r="D110" s="23"/>
      <c r="E110" s="8"/>
      <c r="F110" s="8"/>
      <c r="G110" s="23"/>
      <c r="H110" s="23"/>
    </row>
    <row r="111" spans="3:8" ht="15">
      <c r="C111" s="8"/>
      <c r="D111" s="23"/>
      <c r="E111" s="8"/>
      <c r="F111" s="8"/>
      <c r="G111" s="23"/>
      <c r="H111" s="23"/>
    </row>
    <row r="112" spans="3:8" ht="15">
      <c r="C112" s="8"/>
      <c r="D112" s="23"/>
      <c r="E112" s="8"/>
      <c r="F112" s="8"/>
      <c r="G112" s="23"/>
      <c r="H112" s="23"/>
    </row>
    <row r="113" spans="3:8" ht="15">
      <c r="C113" s="8"/>
      <c r="D113" s="23"/>
      <c r="E113" s="8"/>
      <c r="F113" s="8"/>
      <c r="G113" s="23"/>
      <c r="H113" s="23"/>
    </row>
    <row r="114" spans="3:8" ht="15">
      <c r="C114" s="8"/>
      <c r="D114" s="23"/>
      <c r="E114" s="8"/>
      <c r="F114" s="8"/>
      <c r="G114" s="23"/>
      <c r="H114" s="23"/>
    </row>
    <row r="115" spans="3:8" ht="15">
      <c r="C115" s="8"/>
      <c r="D115" s="23"/>
      <c r="E115" s="8"/>
      <c r="F115" s="8"/>
      <c r="G115" s="23"/>
      <c r="H115" s="23"/>
    </row>
    <row r="116" spans="3:8" ht="15">
      <c r="C116" s="8"/>
      <c r="D116" s="23"/>
      <c r="E116" s="8"/>
      <c r="F116" s="8"/>
      <c r="G116" s="23"/>
      <c r="H116" s="23"/>
    </row>
    <row r="117" spans="3:8" ht="15">
      <c r="C117" s="8"/>
      <c r="D117" s="23"/>
      <c r="E117" s="8"/>
      <c r="F117" s="8"/>
      <c r="G117" s="23"/>
      <c r="H117" s="23"/>
    </row>
    <row r="118" spans="3:8" ht="15">
      <c r="C118" s="8"/>
      <c r="D118" s="23"/>
      <c r="E118" s="8"/>
      <c r="F118" s="8"/>
      <c r="G118" s="23"/>
      <c r="H118" s="23"/>
    </row>
    <row r="119" spans="3:8" ht="15">
      <c r="C119" s="8"/>
      <c r="D119" s="23"/>
      <c r="E119" s="8"/>
      <c r="F119" s="8"/>
      <c r="G119" s="23"/>
      <c r="H119" s="23"/>
    </row>
    <row r="120" spans="3:8" ht="15">
      <c r="C120" s="8"/>
      <c r="D120" s="23"/>
      <c r="E120" s="8"/>
      <c r="F120" s="8"/>
      <c r="G120" s="23"/>
      <c r="H120" s="23"/>
    </row>
    <row r="121" spans="3:8" ht="15">
      <c r="C121" s="8"/>
      <c r="D121" s="23"/>
      <c r="E121" s="8"/>
      <c r="F121" s="8"/>
      <c r="G121" s="23"/>
      <c r="H121" s="23"/>
    </row>
    <row r="122" spans="3:8" ht="15">
      <c r="C122" s="8"/>
      <c r="D122" s="23"/>
      <c r="E122" s="8"/>
      <c r="F122" s="8"/>
      <c r="G122" s="23"/>
      <c r="H122" s="23"/>
    </row>
    <row r="123" spans="3:8" ht="15">
      <c r="C123" s="8"/>
      <c r="D123" s="23"/>
      <c r="E123" s="8"/>
      <c r="F123" s="8"/>
      <c r="G123" s="23"/>
      <c r="H123" s="23"/>
    </row>
    <row r="124" spans="3:8" ht="15">
      <c r="C124" s="8"/>
      <c r="D124" s="23"/>
      <c r="E124" s="8"/>
      <c r="F124" s="8"/>
      <c r="G124" s="23"/>
      <c r="H124" s="23"/>
    </row>
    <row r="125" spans="3:8" ht="15">
      <c r="C125" s="8"/>
      <c r="D125" s="23"/>
      <c r="E125" s="8"/>
      <c r="F125" s="8"/>
      <c r="G125" s="23"/>
      <c r="H125" s="23"/>
    </row>
    <row r="126" spans="3:8" ht="15">
      <c r="C126" s="8"/>
      <c r="D126" s="23"/>
      <c r="E126" s="8"/>
      <c r="F126" s="8"/>
      <c r="G126" s="23"/>
      <c r="H126" s="23"/>
    </row>
    <row r="127" spans="3:8" ht="15">
      <c r="C127" s="8"/>
      <c r="D127" s="23"/>
      <c r="E127" s="8"/>
      <c r="F127" s="8"/>
      <c r="G127" s="23"/>
      <c r="H127" s="23"/>
    </row>
    <row r="128" spans="3:8" ht="15">
      <c r="C128" s="8"/>
      <c r="D128" s="23"/>
      <c r="E128" s="8"/>
      <c r="F128" s="8"/>
      <c r="G128" s="23"/>
      <c r="H128" s="23"/>
    </row>
    <row r="129" spans="3:8" ht="15">
      <c r="C129" s="8"/>
      <c r="D129" s="23"/>
      <c r="E129" s="8"/>
      <c r="F129" s="8"/>
      <c r="G129" s="23"/>
      <c r="H129" s="23"/>
    </row>
    <row r="130" spans="3:8" ht="15">
      <c r="C130" s="8"/>
      <c r="D130" s="23"/>
      <c r="E130" s="8"/>
      <c r="F130" s="8"/>
      <c r="G130" s="23"/>
      <c r="H130" s="23"/>
    </row>
    <row r="131" spans="3:8" ht="15">
      <c r="C131" s="8"/>
      <c r="D131" s="23"/>
      <c r="E131" s="8"/>
      <c r="F131" s="8"/>
      <c r="G131" s="23"/>
      <c r="H131" s="23"/>
    </row>
    <row r="132" spans="3:8" ht="15">
      <c r="C132" s="8"/>
      <c r="D132" s="23"/>
      <c r="E132" s="8"/>
      <c r="F132" s="8"/>
      <c r="G132" s="23"/>
      <c r="H132" s="23"/>
    </row>
    <row r="133" spans="3:8" ht="15">
      <c r="C133" s="8"/>
      <c r="D133" s="23"/>
      <c r="E133" s="8"/>
      <c r="F133" s="8"/>
      <c r="G133" s="23"/>
      <c r="H133" s="23"/>
    </row>
    <row r="134" spans="3:8" ht="15">
      <c r="C134" s="8"/>
      <c r="D134" s="23"/>
      <c r="E134" s="8"/>
      <c r="F134" s="8"/>
      <c r="G134" s="23"/>
      <c r="H134" s="23"/>
    </row>
    <row r="135" spans="3:8" ht="15">
      <c r="C135" s="8"/>
      <c r="D135" s="23"/>
      <c r="E135" s="8"/>
      <c r="F135" s="8"/>
      <c r="G135" s="23"/>
      <c r="H135" s="23"/>
    </row>
    <row r="136" spans="3:8" ht="15">
      <c r="C136" s="8"/>
      <c r="D136" s="23"/>
      <c r="E136" s="8"/>
      <c r="F136" s="8"/>
      <c r="G136" s="23"/>
      <c r="H136" s="23"/>
    </row>
    <row r="137" spans="3:8" ht="15">
      <c r="C137" s="8"/>
      <c r="D137" s="23"/>
      <c r="E137" s="8"/>
      <c r="F137" s="8"/>
      <c r="G137" s="23"/>
      <c r="H137" s="23"/>
    </row>
    <row r="138" spans="3:8" ht="15">
      <c r="C138" s="8"/>
      <c r="D138" s="23"/>
      <c r="E138" s="8"/>
      <c r="F138" s="8"/>
      <c r="G138" s="23"/>
      <c r="H138" s="23"/>
    </row>
    <row r="139" spans="3:8" ht="15">
      <c r="C139" s="8"/>
      <c r="D139" s="23"/>
      <c r="E139" s="8"/>
      <c r="F139" s="8"/>
      <c r="G139" s="23"/>
      <c r="H139" s="23"/>
    </row>
    <row r="140" spans="3:8" ht="15">
      <c r="C140" s="8"/>
      <c r="D140" s="23"/>
      <c r="E140" s="8"/>
      <c r="F140" s="8"/>
      <c r="G140" s="23"/>
      <c r="H140" s="23"/>
    </row>
    <row r="141" spans="3:8" ht="15">
      <c r="C141" s="8"/>
      <c r="D141" s="23"/>
      <c r="E141" s="8"/>
      <c r="F141" s="8"/>
      <c r="G141" s="23"/>
      <c r="H141" s="23"/>
    </row>
    <row r="142" spans="3:8" ht="15">
      <c r="C142" s="8"/>
      <c r="D142" s="23"/>
      <c r="E142" s="8"/>
      <c r="F142" s="8"/>
      <c r="G142" s="23"/>
      <c r="H142" s="23"/>
    </row>
    <row r="143" spans="3:8" ht="15">
      <c r="C143" s="8"/>
      <c r="D143" s="23"/>
      <c r="E143" s="8"/>
      <c r="F143" s="8"/>
      <c r="G143" s="23"/>
      <c r="H143" s="23"/>
    </row>
    <row r="144" spans="3:8" ht="15">
      <c r="C144" s="8"/>
      <c r="D144" s="23"/>
      <c r="E144" s="8"/>
      <c r="F144" s="8"/>
      <c r="G144" s="23"/>
      <c r="H144" s="23"/>
    </row>
    <row r="145" spans="3:8" ht="15">
      <c r="C145" s="8"/>
      <c r="D145" s="23"/>
      <c r="E145" s="8"/>
      <c r="F145" s="8"/>
      <c r="G145" s="23"/>
      <c r="H145" s="23"/>
    </row>
    <row r="146" spans="3:8" ht="15">
      <c r="C146" s="8"/>
      <c r="D146" s="23"/>
      <c r="E146" s="8"/>
      <c r="F146" s="8"/>
      <c r="G146" s="23"/>
      <c r="H146" s="23"/>
    </row>
    <row r="147" spans="3:8" ht="15">
      <c r="C147" s="8"/>
      <c r="D147" s="23"/>
      <c r="E147" s="8"/>
      <c r="F147" s="8"/>
      <c r="G147" s="23"/>
      <c r="H147" s="23"/>
    </row>
    <row r="148" spans="3:8" ht="15">
      <c r="C148" s="8"/>
      <c r="D148" s="23"/>
      <c r="E148" s="8"/>
      <c r="F148" s="8"/>
      <c r="G148" s="23"/>
      <c r="H148" s="23"/>
    </row>
    <row r="149" spans="3:8" ht="15">
      <c r="C149" s="8"/>
      <c r="D149" s="23"/>
      <c r="E149" s="8"/>
      <c r="F149" s="8"/>
      <c r="G149" s="23"/>
      <c r="H149" s="23"/>
    </row>
    <row r="150" spans="3:8" ht="15">
      <c r="C150" s="8"/>
      <c r="D150" s="23"/>
      <c r="E150" s="8"/>
      <c r="F150" s="8"/>
      <c r="G150" s="23"/>
      <c r="H150" s="23"/>
    </row>
    <row r="151" spans="3:8" ht="15">
      <c r="C151" s="8"/>
      <c r="D151" s="23"/>
      <c r="E151" s="8"/>
      <c r="F151" s="8"/>
      <c r="G151" s="23"/>
      <c r="H151" s="23"/>
    </row>
    <row r="152" spans="3:8" ht="15">
      <c r="C152" s="8"/>
      <c r="D152" s="23"/>
      <c r="E152" s="8"/>
      <c r="F152" s="8"/>
      <c r="G152" s="23"/>
      <c r="H152" s="23"/>
    </row>
    <row r="153" spans="3:8" ht="15">
      <c r="C153" s="8"/>
      <c r="D153" s="23"/>
      <c r="E153" s="8"/>
      <c r="F153" s="8"/>
      <c r="G153" s="23"/>
      <c r="H153" s="23"/>
    </row>
    <row r="154" spans="3:8" ht="15">
      <c r="C154" s="8"/>
      <c r="D154" s="23"/>
      <c r="E154" s="8"/>
      <c r="F154" s="8"/>
      <c r="G154" s="23"/>
      <c r="H154" s="23"/>
    </row>
    <row r="155" spans="3:8" ht="15">
      <c r="C155" s="8"/>
      <c r="D155" s="23"/>
      <c r="E155" s="8"/>
      <c r="F155" s="8"/>
      <c r="G155" s="23"/>
      <c r="H155" s="23"/>
    </row>
    <row r="156" spans="3:8" ht="15">
      <c r="C156" s="8"/>
      <c r="D156" s="23"/>
      <c r="E156" s="8"/>
      <c r="F156" s="8"/>
      <c r="G156" s="23"/>
      <c r="H156" s="23"/>
    </row>
    <row r="157" spans="3:8" ht="15">
      <c r="C157" s="8"/>
      <c r="D157" s="23"/>
      <c r="E157" s="8"/>
      <c r="F157" s="8"/>
      <c r="G157" s="23"/>
      <c r="H157" s="23"/>
    </row>
    <row r="158" spans="3:8" ht="15">
      <c r="C158" s="8"/>
      <c r="D158" s="23"/>
      <c r="E158" s="8"/>
      <c r="F158" s="8"/>
      <c r="G158" s="23"/>
      <c r="H158" s="23"/>
    </row>
    <row r="159" spans="3:8" ht="15">
      <c r="C159" s="8"/>
      <c r="D159" s="23"/>
      <c r="E159" s="8"/>
      <c r="F159" s="8"/>
      <c r="G159" s="23"/>
      <c r="H159" s="23"/>
    </row>
    <row r="160" spans="3:8" ht="15">
      <c r="C160" s="8"/>
      <c r="D160" s="23"/>
      <c r="E160" s="8"/>
      <c r="F160" s="8"/>
      <c r="G160" s="23"/>
      <c r="H160" s="23"/>
    </row>
    <row r="161" spans="3:8" ht="15">
      <c r="C161" s="8"/>
      <c r="D161" s="23"/>
      <c r="E161" s="8"/>
      <c r="F161" s="8"/>
      <c r="G161" s="23"/>
      <c r="H161" s="23"/>
    </row>
    <row r="162" spans="3:8" ht="15">
      <c r="C162" s="8"/>
      <c r="D162" s="23"/>
      <c r="E162" s="8"/>
      <c r="F162" s="8"/>
      <c r="G162" s="23"/>
      <c r="H162" s="23"/>
    </row>
    <row r="163" spans="3:8" ht="15">
      <c r="C163" s="8"/>
      <c r="D163" s="23"/>
      <c r="E163" s="8"/>
      <c r="F163" s="8"/>
      <c r="G163" s="23"/>
      <c r="H163" s="23"/>
    </row>
    <row r="164" spans="3:8" ht="15">
      <c r="C164" s="8"/>
      <c r="D164" s="23"/>
      <c r="E164" s="8"/>
      <c r="F164" s="8"/>
      <c r="G164" s="23"/>
      <c r="H164" s="23"/>
    </row>
    <row r="165" spans="3:8" ht="15">
      <c r="C165" s="8"/>
      <c r="D165" s="23"/>
      <c r="E165" s="8"/>
      <c r="F165" s="8"/>
      <c r="G165" s="23"/>
      <c r="H165" s="23"/>
    </row>
    <row r="166" spans="3:8" ht="15">
      <c r="C166" s="8"/>
      <c r="D166" s="23"/>
      <c r="E166" s="8"/>
      <c r="F166" s="8"/>
      <c r="G166" s="23"/>
      <c r="H166" s="23"/>
    </row>
    <row r="167" spans="3:8" ht="15">
      <c r="C167" s="8"/>
      <c r="D167" s="23"/>
      <c r="E167" s="8"/>
      <c r="F167" s="8"/>
      <c r="G167" s="23"/>
      <c r="H167" s="23"/>
    </row>
    <row r="168" spans="3:8" ht="15">
      <c r="C168" s="8"/>
      <c r="D168" s="23"/>
      <c r="E168" s="8"/>
      <c r="F168" s="8"/>
      <c r="G168" s="23"/>
      <c r="H168" s="23"/>
    </row>
    <row r="169" spans="3:8" ht="15">
      <c r="C169" s="8"/>
      <c r="D169" s="23"/>
      <c r="E169" s="8"/>
      <c r="F169" s="8"/>
      <c r="G169" s="23"/>
      <c r="H169" s="23"/>
    </row>
    <row r="170" spans="3:8" ht="15">
      <c r="C170" s="8"/>
      <c r="D170" s="23"/>
      <c r="E170" s="8"/>
      <c r="F170" s="8"/>
      <c r="G170" s="23"/>
      <c r="H170" s="23"/>
    </row>
    <row r="171" spans="3:8" ht="15">
      <c r="C171" s="8"/>
      <c r="D171" s="23"/>
      <c r="E171" s="8"/>
      <c r="F171" s="8"/>
      <c r="G171" s="23"/>
      <c r="H171" s="23"/>
    </row>
    <row r="172" spans="3:8" ht="15">
      <c r="C172" s="8"/>
      <c r="D172" s="23"/>
      <c r="E172" s="8"/>
      <c r="F172" s="8"/>
      <c r="G172" s="23"/>
      <c r="H172" s="23"/>
    </row>
    <row r="173" spans="3:8" ht="15">
      <c r="C173" s="8"/>
      <c r="D173" s="23"/>
      <c r="E173" s="8"/>
      <c r="F173" s="8"/>
      <c r="G173" s="23"/>
      <c r="H173" s="23"/>
    </row>
    <row r="174" spans="3:8" ht="15">
      <c r="C174" s="8"/>
      <c r="D174" s="23"/>
      <c r="E174" s="8"/>
      <c r="F174" s="8"/>
      <c r="G174" s="23"/>
      <c r="H174" s="23"/>
    </row>
    <row r="175" spans="3:8" ht="15">
      <c r="C175" s="8"/>
      <c r="D175" s="23"/>
      <c r="E175" s="8"/>
      <c r="F175" s="8"/>
      <c r="G175" s="23"/>
      <c r="H175" s="23"/>
    </row>
    <row r="176" spans="3:8" ht="15">
      <c r="C176" s="8"/>
      <c r="D176" s="23"/>
      <c r="E176" s="8"/>
      <c r="F176" s="8"/>
      <c r="G176" s="23"/>
      <c r="H176" s="23"/>
    </row>
    <row r="177" spans="3:8" ht="15">
      <c r="C177" s="8"/>
      <c r="D177" s="23"/>
      <c r="E177" s="8"/>
      <c r="F177" s="8"/>
      <c r="G177" s="23"/>
      <c r="H177" s="23"/>
    </row>
    <row r="178" spans="3:8" ht="15">
      <c r="C178" s="8"/>
      <c r="D178" s="23"/>
      <c r="E178" s="8"/>
      <c r="F178" s="8"/>
      <c r="G178" s="23"/>
      <c r="H178" s="23"/>
    </row>
    <row r="179" spans="3:8" ht="15">
      <c r="C179" s="8"/>
      <c r="D179" s="23"/>
      <c r="E179" s="8"/>
      <c r="F179" s="8"/>
      <c r="G179" s="23"/>
      <c r="H179" s="23"/>
    </row>
    <row r="180" spans="3:8" ht="15">
      <c r="C180" s="8"/>
      <c r="D180" s="23"/>
      <c r="E180" s="8"/>
      <c r="F180" s="8"/>
      <c r="G180" s="23"/>
      <c r="H180" s="23"/>
    </row>
    <row r="181" spans="3:8" ht="15">
      <c r="C181" s="8"/>
      <c r="D181" s="23"/>
      <c r="E181" s="8"/>
      <c r="F181" s="8"/>
      <c r="G181" s="23"/>
      <c r="H181" s="23"/>
    </row>
    <row r="182" spans="3:8" ht="15">
      <c r="C182" s="8"/>
      <c r="D182" s="23"/>
      <c r="E182" s="8"/>
      <c r="F182" s="8"/>
      <c r="G182" s="23"/>
      <c r="H182" s="23"/>
    </row>
    <row r="183" spans="3:8" ht="15">
      <c r="C183" s="8"/>
      <c r="D183" s="23"/>
      <c r="E183" s="8"/>
      <c r="F183" s="8"/>
      <c r="G183" s="23"/>
      <c r="H183" s="23"/>
    </row>
    <row r="184" spans="3:8" ht="15">
      <c r="C184" s="8"/>
      <c r="D184" s="23"/>
      <c r="E184" s="8"/>
      <c r="F184" s="8"/>
      <c r="G184" s="23"/>
      <c r="H184" s="23"/>
    </row>
    <row r="185" spans="3:8" ht="15">
      <c r="C185" s="8"/>
      <c r="D185" s="23"/>
      <c r="E185" s="8"/>
      <c r="F185" s="8"/>
      <c r="G185" s="23"/>
      <c r="H185" s="23"/>
    </row>
    <row r="186" spans="3:8" ht="15">
      <c r="C186" s="8"/>
      <c r="D186" s="23"/>
      <c r="E186" s="8"/>
      <c r="F186" s="8"/>
      <c r="G186" s="23"/>
      <c r="H186" s="23"/>
    </row>
    <row r="187" spans="3:8" ht="15">
      <c r="C187" s="8"/>
      <c r="D187" s="23"/>
      <c r="E187" s="8"/>
      <c r="F187" s="8"/>
      <c r="G187" s="23"/>
      <c r="H187" s="23"/>
    </row>
    <row r="188" spans="3:8" ht="15">
      <c r="C188" s="8"/>
      <c r="D188" s="23"/>
      <c r="E188" s="8"/>
      <c r="F188" s="8"/>
      <c r="G188" s="23"/>
      <c r="H188" s="23"/>
    </row>
    <row r="189" spans="3:8" ht="15">
      <c r="C189" s="8"/>
      <c r="D189" s="23"/>
      <c r="E189" s="8"/>
      <c r="F189" s="8"/>
      <c r="G189" s="23"/>
      <c r="H189" s="23"/>
    </row>
    <row r="190" spans="3:8" ht="15">
      <c r="C190" s="8"/>
      <c r="D190" s="23"/>
      <c r="E190" s="8"/>
      <c r="F190" s="8"/>
      <c r="G190" s="23"/>
      <c r="H190" s="23"/>
    </row>
    <row r="191" spans="3:8" ht="15">
      <c r="C191" s="8"/>
      <c r="D191" s="23"/>
      <c r="E191" s="8"/>
      <c r="F191" s="8"/>
      <c r="G191" s="23"/>
      <c r="H191" s="23"/>
    </row>
    <row r="192" spans="3:8" ht="15">
      <c r="C192" s="8"/>
      <c r="D192" s="23"/>
      <c r="E192" s="8"/>
      <c r="F192" s="8"/>
      <c r="G192" s="23"/>
      <c r="H192" s="23"/>
    </row>
    <row r="193" spans="3:8" ht="15">
      <c r="C193" s="8"/>
      <c r="D193" s="23"/>
      <c r="E193" s="8"/>
      <c r="F193" s="8"/>
      <c r="G193" s="23"/>
      <c r="H193" s="23"/>
    </row>
    <row r="194" spans="3:8" ht="15">
      <c r="C194" s="8"/>
      <c r="D194" s="23"/>
      <c r="E194" s="8"/>
      <c r="F194" s="8"/>
      <c r="G194" s="23"/>
      <c r="H194" s="23"/>
    </row>
    <row r="195" spans="3:8" ht="15">
      <c r="C195" s="8"/>
      <c r="D195" s="23"/>
      <c r="E195" s="8"/>
      <c r="F195" s="8"/>
      <c r="G195" s="23"/>
      <c r="H195" s="23"/>
    </row>
    <row r="196" spans="3:8" ht="15">
      <c r="C196" s="8"/>
      <c r="D196" s="23"/>
      <c r="E196" s="8"/>
      <c r="F196" s="8"/>
      <c r="G196" s="23"/>
      <c r="H196" s="23"/>
    </row>
    <row r="197" spans="3:8" ht="15">
      <c r="C197" s="8"/>
      <c r="D197" s="23"/>
      <c r="E197" s="8"/>
      <c r="F197" s="8"/>
      <c r="G197" s="23"/>
      <c r="H197" s="23"/>
    </row>
    <row r="198" spans="3:8" ht="15">
      <c r="C198" s="8"/>
      <c r="D198" s="23"/>
      <c r="E198" s="8"/>
      <c r="F198" s="8"/>
      <c r="G198" s="23"/>
      <c r="H198" s="23"/>
    </row>
    <row r="199" spans="3:8" ht="15">
      <c r="C199" s="8"/>
      <c r="D199" s="23"/>
      <c r="E199" s="8"/>
      <c r="F199" s="8"/>
      <c r="G199" s="23"/>
      <c r="H199" s="23"/>
    </row>
    <row r="200" spans="3:8" ht="15">
      <c r="C200" s="8"/>
      <c r="D200" s="23"/>
      <c r="E200" s="8"/>
      <c r="F200" s="8"/>
      <c r="G200" s="23"/>
      <c r="H200" s="23"/>
    </row>
    <row r="201" spans="3:8" ht="15">
      <c r="C201" s="8"/>
      <c r="D201" s="23"/>
      <c r="E201" s="8"/>
      <c r="F201" s="8"/>
      <c r="G201" s="23"/>
      <c r="H201" s="23"/>
    </row>
    <row r="202" spans="3:8" ht="15">
      <c r="C202" s="8"/>
      <c r="D202" s="23"/>
      <c r="E202" s="8"/>
      <c r="F202" s="8"/>
      <c r="G202" s="23"/>
      <c r="H202" s="23"/>
    </row>
    <row r="203" spans="3:8" ht="15">
      <c r="C203" s="8"/>
      <c r="D203" s="23"/>
      <c r="E203" s="8"/>
      <c r="F203" s="8"/>
      <c r="G203" s="23"/>
      <c r="H203" s="23"/>
    </row>
    <row r="204" spans="3:8" ht="15">
      <c r="C204" s="8"/>
      <c r="D204" s="23"/>
      <c r="E204" s="8"/>
      <c r="F204" s="8"/>
      <c r="G204" s="23"/>
      <c r="H204" s="23"/>
    </row>
    <row r="205" spans="3:8" ht="15">
      <c r="C205" s="8"/>
      <c r="D205" s="23"/>
      <c r="E205" s="8"/>
      <c r="F205" s="8"/>
      <c r="G205" s="23"/>
      <c r="H205" s="23"/>
    </row>
    <row r="206" spans="3:8" ht="15">
      <c r="C206" s="8"/>
      <c r="D206" s="23"/>
      <c r="E206" s="8"/>
      <c r="F206" s="8"/>
      <c r="G206" s="23"/>
      <c r="H206" s="23"/>
    </row>
    <row r="207" spans="3:8" ht="15">
      <c r="C207" s="8"/>
      <c r="D207" s="23"/>
      <c r="E207" s="8"/>
      <c r="F207" s="8"/>
      <c r="G207" s="23"/>
      <c r="H207" s="23"/>
    </row>
    <row r="208" spans="3:8" ht="15">
      <c r="C208" s="8"/>
      <c r="D208" s="23"/>
      <c r="E208" s="8"/>
      <c r="F208" s="8"/>
      <c r="G208" s="23"/>
      <c r="H208" s="23"/>
    </row>
    <row r="209" spans="3:8" ht="15">
      <c r="C209" s="8"/>
      <c r="D209" s="23"/>
      <c r="E209" s="8"/>
      <c r="F209" s="8"/>
      <c r="G209" s="23"/>
      <c r="H209" s="23"/>
    </row>
    <row r="210" spans="3:8" ht="15">
      <c r="C210" s="8"/>
      <c r="D210" s="23"/>
      <c r="E210" s="8"/>
      <c r="F210" s="8"/>
      <c r="G210" s="23"/>
      <c r="H210" s="23"/>
    </row>
    <row r="211" spans="3:8" ht="15">
      <c r="C211" s="8"/>
      <c r="D211" s="23"/>
      <c r="E211" s="8"/>
      <c r="F211" s="8"/>
      <c r="G211" s="23"/>
      <c r="H211" s="23"/>
    </row>
    <row r="212" spans="3:8" ht="15">
      <c r="C212" s="8"/>
      <c r="D212" s="23"/>
      <c r="E212" s="8"/>
      <c r="F212" s="8"/>
      <c r="G212" s="23"/>
      <c r="H212" s="23"/>
    </row>
    <row r="213" spans="3:8" ht="15">
      <c r="C213" s="8"/>
      <c r="D213" s="23"/>
      <c r="E213" s="8"/>
      <c r="F213" s="8"/>
      <c r="G213" s="23"/>
      <c r="H213" s="23"/>
    </row>
    <row r="214" spans="3:8" ht="15">
      <c r="C214" s="8"/>
      <c r="D214" s="23"/>
      <c r="E214" s="8"/>
      <c r="F214" s="8"/>
      <c r="G214" s="23"/>
      <c r="H214" s="23"/>
    </row>
    <row r="215" spans="3:8" ht="15">
      <c r="C215" s="8"/>
      <c r="D215" s="23"/>
      <c r="E215" s="8"/>
      <c r="F215" s="8"/>
      <c r="G215" s="23"/>
      <c r="H215" s="23"/>
    </row>
    <row r="216" spans="3:8" ht="15">
      <c r="C216" s="8"/>
      <c r="D216" s="23"/>
      <c r="E216" s="8"/>
      <c r="F216" s="8"/>
      <c r="G216" s="23"/>
      <c r="H216" s="23"/>
    </row>
    <row r="217" spans="3:8" ht="15">
      <c r="C217" s="8"/>
      <c r="D217" s="23"/>
      <c r="E217" s="8"/>
      <c r="F217" s="8"/>
      <c r="G217" s="23"/>
      <c r="H217" s="23"/>
    </row>
    <row r="218" spans="3:8" ht="15">
      <c r="C218" s="8"/>
      <c r="D218" s="23"/>
      <c r="E218" s="8"/>
      <c r="F218" s="8"/>
      <c r="G218" s="23"/>
      <c r="H218" s="23"/>
    </row>
    <row r="219" spans="3:8" ht="15">
      <c r="C219" s="8"/>
      <c r="D219" s="23"/>
      <c r="E219" s="8"/>
      <c r="F219" s="8"/>
      <c r="G219" s="23"/>
      <c r="H219" s="23"/>
    </row>
    <row r="220" spans="3:8" ht="15">
      <c r="C220" s="8"/>
      <c r="D220" s="23"/>
      <c r="E220" s="8"/>
      <c r="F220" s="8"/>
      <c r="G220" s="23"/>
      <c r="H220" s="23"/>
    </row>
    <row r="221" spans="3:8" ht="15">
      <c r="C221" s="8"/>
      <c r="D221" s="23"/>
      <c r="E221" s="8"/>
      <c r="F221" s="8"/>
      <c r="G221" s="23"/>
      <c r="H221" s="23"/>
    </row>
    <row r="222" spans="3:8" ht="15">
      <c r="C222" s="8"/>
      <c r="D222" s="23"/>
      <c r="E222" s="8"/>
      <c r="F222" s="8"/>
      <c r="G222" s="23"/>
      <c r="H222" s="23"/>
    </row>
    <row r="223" spans="3:8" ht="15">
      <c r="C223" s="8"/>
      <c r="D223" s="23"/>
      <c r="E223" s="8"/>
      <c r="F223" s="8"/>
      <c r="G223" s="23"/>
      <c r="H223" s="23"/>
    </row>
    <row r="224" spans="3:8" ht="15">
      <c r="C224" s="8"/>
      <c r="D224" s="23"/>
      <c r="E224" s="8"/>
      <c r="F224" s="8"/>
      <c r="G224" s="23"/>
      <c r="H224" s="23"/>
    </row>
    <row r="225" spans="3:8" ht="15">
      <c r="C225" s="8"/>
      <c r="D225" s="23"/>
      <c r="E225" s="8"/>
      <c r="F225" s="8"/>
      <c r="G225" s="23"/>
      <c r="H225" s="23"/>
    </row>
  </sheetData>
  <sheetProtection password="F79C" sheet="1" objects="1" scenarios="1" selectLockedCells="1"/>
  <mergeCells count="18">
    <mergeCell ref="M85:M86"/>
    <mergeCell ref="N85:N86"/>
    <mergeCell ref="L8:L84"/>
    <mergeCell ref="M8:M84"/>
    <mergeCell ref="L87:L88"/>
    <mergeCell ref="M87:M88"/>
    <mergeCell ref="N87:N88"/>
    <mergeCell ref="I90:K90"/>
    <mergeCell ref="I91:K91"/>
    <mergeCell ref="B90:F90"/>
    <mergeCell ref="B91:F91"/>
    <mergeCell ref="L85:L86"/>
    <mergeCell ref="B1:E1"/>
    <mergeCell ref="N8:N84"/>
    <mergeCell ref="L1:N1"/>
    <mergeCell ref="B3:C4"/>
    <mergeCell ref="D3:E4"/>
    <mergeCell ref="F3:H4"/>
  </mergeCells>
  <conditionalFormatting sqref="B7:B88">
    <cfRule type="containsBlanks" priority="73" dxfId="11">
      <formula>LEN(TRIM(B7))=0</formula>
    </cfRule>
  </conditionalFormatting>
  <conditionalFormatting sqref="B7:B88">
    <cfRule type="cellIs" priority="68" dxfId="10" operator="greaterThanOrEqual">
      <formula>1</formula>
    </cfRule>
  </conditionalFormatting>
  <conditionalFormatting sqref="D85:D86">
    <cfRule type="containsBlanks" priority="53" dxfId="0">
      <formula>LEN(TRIM(D85))=0</formula>
    </cfRule>
  </conditionalFormatting>
  <conditionalFormatting sqref="I7:I88">
    <cfRule type="notContainsBlanks" priority="12" dxfId="8">
      <formula>LEN(TRIM(I7))&gt;0</formula>
    </cfRule>
    <cfRule type="containsBlanks" priority="13" dxfId="7">
      <formula>LEN(TRIM(I7))=0</formula>
    </cfRule>
  </conditionalFormatting>
  <conditionalFormatting sqref="I7:I88">
    <cfRule type="notContainsBlanks" priority="11" dxfId="6">
      <formula>LEN(TRIM(I7))&gt;0</formula>
    </cfRule>
  </conditionalFormatting>
  <conditionalFormatting sqref="K7:K88">
    <cfRule type="cellIs" priority="5" dxfId="5" operator="equal">
      <formula>"NEVYHOVUJE"</formula>
    </cfRule>
    <cfRule type="cellIs" priority="6" dxfId="4" operator="equal">
      <formula>"VYHOVUJE"</formula>
    </cfRule>
  </conditionalFormatting>
  <conditionalFormatting sqref="D7">
    <cfRule type="containsBlanks" priority="4" dxfId="0">
      <formula>LEN(TRIM(D7))=0</formula>
    </cfRule>
  </conditionalFormatting>
  <conditionalFormatting sqref="D8:D84">
    <cfRule type="containsBlanks" priority="3" dxfId="0">
      <formula>LEN(TRIM(D8))=0</formula>
    </cfRule>
  </conditionalFormatting>
  <conditionalFormatting sqref="D87">
    <cfRule type="containsBlanks" priority="2" dxfId="0">
      <formula>LEN(TRIM(D87))=0</formula>
    </cfRule>
  </conditionalFormatting>
  <conditionalFormatting sqref="D88">
    <cfRule type="containsBlanks" priority="1" dxfId="0">
      <formula>LEN(TRIM(D88))=0</formula>
    </cfRule>
  </conditionalFormatting>
  <dataValidations count="1">
    <dataValidation type="list" showInputMessage="1" showErrorMessage="1" sqref="E8:E84 E87:E88">
      <formula1>"ks,bal,sada,"</formula1>
    </dataValidation>
  </dataValidations>
  <printOptions/>
  <pageMargins left="0.15748031496062992" right="0.15748031496062992" top="0.15748031496062992" bottom="0.2755905511811024" header="0.15748031496062992" footer="0.15748031496062992"/>
  <pageSetup fitToHeight="0" fitToWidth="1" horizontalDpi="600" verticalDpi="600" orientation="landscape" paperSize="9" scale="49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2019-01-10T07:51:51Z</cp:lastPrinted>
  <dcterms:created xsi:type="dcterms:W3CDTF">2014-03-05T12:43:32Z</dcterms:created>
  <dcterms:modified xsi:type="dcterms:W3CDTF">2019-01-10T07:52:07Z</dcterms:modified>
  <cp:category/>
  <cp:version/>
  <cp:contentType/>
  <cp:contentStatus/>
</cp:coreProperties>
</file>