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61-18\"/>
    </mc:Choice>
  </mc:AlternateContent>
  <xr:revisionPtr revIDLastSave="0" documentId="13_ncr:1_{F7D01C83-38E3-4645-AC41-447D3A139BEB}" xr6:coauthVersionLast="40" xr6:coauthVersionMax="40" xr10:uidLastSave="{00000000-0000-0000-0000-000000000000}"/>
  <bookViews>
    <workbookView xWindow="3405" yWindow="2505" windowWidth="14400" windowHeight="3615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potřeby'!$B$1:$R$136</definedName>
  </definedNames>
  <calcPr calcId="181029"/>
</workbook>
</file>

<file path=xl/calcChain.xml><?xml version="1.0" encoding="utf-8"?>
<calcChain xmlns="http://schemas.openxmlformats.org/spreadsheetml/2006/main">
  <c r="Q10" i="22" l="1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R41" i="22"/>
  <c r="R42" i="22"/>
  <c r="R43" i="22"/>
  <c r="R44" i="22"/>
  <c r="R45" i="22"/>
  <c r="R46" i="22"/>
  <c r="R47" i="22"/>
  <c r="R48" i="22"/>
  <c r="R49" i="22"/>
  <c r="R50" i="22"/>
  <c r="R51" i="22"/>
  <c r="R52" i="22"/>
  <c r="R53" i="22"/>
  <c r="R54" i="22"/>
  <c r="R55" i="22"/>
  <c r="R56" i="22"/>
  <c r="R57" i="22"/>
  <c r="R58" i="22"/>
  <c r="R59" i="22"/>
  <c r="R60" i="22"/>
  <c r="R61" i="22"/>
  <c r="R62" i="22"/>
  <c r="R63" i="22"/>
  <c r="R64" i="22"/>
  <c r="R65" i="22"/>
  <c r="R66" i="22"/>
  <c r="R67" i="22"/>
  <c r="R68" i="22"/>
  <c r="R69" i="22"/>
  <c r="R70" i="22"/>
  <c r="R71" i="22"/>
  <c r="R72" i="22"/>
  <c r="R73" i="22"/>
  <c r="R74" i="22"/>
  <c r="R75" i="22"/>
  <c r="R76" i="22"/>
  <c r="R77" i="22"/>
  <c r="R78" i="22"/>
  <c r="R79" i="22"/>
  <c r="R80" i="22"/>
  <c r="R81" i="22"/>
  <c r="R82" i="22"/>
  <c r="R83" i="22"/>
  <c r="R84" i="22"/>
  <c r="R85" i="22"/>
  <c r="R86" i="22"/>
  <c r="R87" i="22"/>
  <c r="R88" i="22"/>
  <c r="R89" i="22"/>
  <c r="R90" i="22"/>
  <c r="R91" i="22"/>
  <c r="R92" i="22"/>
  <c r="R93" i="22"/>
  <c r="R94" i="22"/>
  <c r="R95" i="22"/>
  <c r="R96" i="22"/>
  <c r="R97" i="22"/>
  <c r="R98" i="22"/>
  <c r="R99" i="22"/>
  <c r="R100" i="22"/>
  <c r="R101" i="22"/>
  <c r="R102" i="22"/>
  <c r="R103" i="22"/>
  <c r="R104" i="22"/>
  <c r="R105" i="22"/>
  <c r="R106" i="22"/>
  <c r="R107" i="22"/>
  <c r="R108" i="22"/>
  <c r="R109" i="22"/>
  <c r="R110" i="22"/>
  <c r="R111" i="22"/>
  <c r="R112" i="22"/>
  <c r="R113" i="22"/>
  <c r="R114" i="22"/>
  <c r="R115" i="22"/>
  <c r="R116" i="22"/>
  <c r="R117" i="22"/>
  <c r="R118" i="22"/>
  <c r="R119" i="22"/>
  <c r="R120" i="22"/>
  <c r="R121" i="22"/>
  <c r="R122" i="22"/>
  <c r="R123" i="22"/>
  <c r="R124" i="22"/>
  <c r="R125" i="22"/>
  <c r="R126" i="22"/>
  <c r="R127" i="22"/>
  <c r="R128" i="22"/>
  <c r="R129" i="22"/>
  <c r="R130" i="22"/>
  <c r="R131" i="22"/>
  <c r="R132" i="22"/>
  <c r="R133" i="22"/>
  <c r="N133" i="22" l="1"/>
  <c r="Q9" i="22" l="1"/>
  <c r="N8" i="22"/>
  <c r="Q8" i="22"/>
  <c r="R8" i="22"/>
  <c r="N9" i="22"/>
  <c r="R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R7" i="22"/>
  <c r="N7" i="22"/>
  <c r="O136" i="22" l="1"/>
  <c r="Q7" i="22"/>
  <c r="P136" i="22" s="1"/>
</calcChain>
</file>

<file path=xl/sharedStrings.xml><?xml version="1.0" encoding="utf-8"?>
<sst xmlns="http://schemas.openxmlformats.org/spreadsheetml/2006/main" count="441" uniqueCount="225">
  <si>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</si>
  <si>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</si>
  <si>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</si>
  <si>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</si>
  <si>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</si>
  <si>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</si>
  <si>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</si>
  <si>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</si>
  <si>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</si>
  <si>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</si>
  <si>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</si>
  <si>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</si>
  <si>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</si>
  <si>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</si>
  <si>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</si>
  <si>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</si>
  <si>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</si>
  <si>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</si>
  <si>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</si>
  <si>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</si>
  <si>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Papír kancelářský A4 kvalita"B"  </t>
  </si>
  <si>
    <t>bal</t>
  </si>
  <si>
    <t xml:space="preserve">Desky přední pro kroužkovou vazbu - čiré </t>
  </si>
  <si>
    <t>průhledné čiré krycí desky min. 150 mic, přední strana, formát A4, 100ks/bal</t>
  </si>
  <si>
    <t>Desky zadní pro kroužkovou vazbu - modré</t>
  </si>
  <si>
    <t>obálky pro kroužkovou perfovazbu, formát A4, karton 250 g, povrchová úprava imitace kůže , 100 ks v balení.</t>
  </si>
  <si>
    <t>pro plastovou kroužkovou vazbu, použitelné ve všech vázacích strojích, 100 ks v balení.</t>
  </si>
  <si>
    <t xml:space="preserve">Sešit A4 čistý </t>
  </si>
  <si>
    <t>ks</t>
  </si>
  <si>
    <t xml:space="preserve">min.40 listů. </t>
  </si>
  <si>
    <t>Tužka HB 2 s pryží</t>
  </si>
  <si>
    <t>klasická tužka s pryží, tvrdost HB.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</si>
  <si>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</si>
  <si>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</si>
  <si>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Obálka plastová s patentem A4</t>
  </si>
  <si>
    <t xml:space="preserve"> kvalitní průhledný polypropylen, zavírání jedním drukem na delší straně, mix barev </t>
  </si>
  <si>
    <r>
      <t xml:space="preserve">Hřbety 10  - </t>
    </r>
    <r>
      <rPr>
        <b/>
        <sz val="11"/>
        <color rgb="FFFF0000"/>
        <rFont val="Calibri"/>
        <family val="2"/>
        <charset val="238"/>
      </rPr>
      <t>bílé</t>
    </r>
  </si>
  <si>
    <t xml:space="preserve">Euroobal A4 - krupička </t>
  </si>
  <si>
    <t>čiré, min. 45 mic.,  balení 100 ks.</t>
  </si>
  <si>
    <t>Obaly "L" A4 - čirá</t>
  </si>
  <si>
    <t>nezávěsné hladké PVC obaly, vkládání na šířku i na výšku, min. 150 mic, 10 ks v balení.</t>
  </si>
  <si>
    <t xml:space="preserve">Samolepící blok  75 x 75 mm ± 2 mm- neon zelená </t>
  </si>
  <si>
    <t>adhezní bloček - neon, opatřen lepicí vrstvou pouze zpoloviny, nezanechává stopy po lepidle. 100 lístků.</t>
  </si>
  <si>
    <t xml:space="preserve">Papír kancelářský A4 kvalita"C"  </t>
  </si>
  <si>
    <t>Lepicí páska 50mm x 66m transparentní</t>
  </si>
  <si>
    <t>kvalitní lepicí páska průhledná.</t>
  </si>
  <si>
    <t>Lepidlo disperzní 100g - 110 g  
(pro info: např. gamafix)</t>
  </si>
  <si>
    <t>univerzální lepiídlo, vhodné na papír, kůži, dřevo apod., bez  rozpouštědla, s aplikátorem.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</si>
  <si>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</si>
  <si>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</si>
  <si>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</si>
  <si>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 xml:space="preserve">Náplň do gelového pera - modrá </t>
  </si>
  <si>
    <t>Gelové pero 0,5 mm</t>
  </si>
  <si>
    <t xml:space="preserve">Náplň do gelového pera - červená </t>
  </si>
  <si>
    <t>Popisovač - 0,3 mm - sada 4ks</t>
  </si>
  <si>
    <t>sada</t>
  </si>
  <si>
    <t>jemný plastický hrot, šíře stopy 0,3 mm, sada barvy černá, zelená červená, modrá.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</si>
  <si>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</si>
  <si>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</si>
  <si>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</si>
  <si>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 xml:space="preserve">Samolepicí etikety 48,5x25,4 mm </t>
  </si>
  <si>
    <t>archy formátu A4 , pro tisk v kopírkách, laserových a inkoustových tiskárnách. 100listů/ bal.</t>
  </si>
  <si>
    <t>Spony kancelářské  32</t>
  </si>
  <si>
    <t xml:space="preserve">rozměr 32 mm, pozinkované,lesklé, min. 75ks v balení.  </t>
  </si>
  <si>
    <t xml:space="preserve">Připínáčky </t>
  </si>
  <si>
    <t>niklované , nýtované, min.100ks v balení.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</si>
  <si>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</si>
  <si>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</si>
  <si>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</si>
  <si>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Pravítko 30cm</t>
  </si>
  <si>
    <t xml:space="preserve"> transparentní.</t>
  </si>
  <si>
    <t>vyměnitelná náplň./dle vysoutěžení/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</si>
  <si>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</si>
  <si>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Euroobal A4 - rozšířený</t>
  </si>
  <si>
    <t>formát A4 rozšíření na 220 mm, typ otvírání "U", rozměr 220 x 300 mm, kapacita až 70 listů, polypropylen, tloušťka  min. 50 mic. Balení 50 ks.</t>
  </si>
  <si>
    <t xml:space="preserve">Euroobal A4 - na katalogy </t>
  </si>
  <si>
    <t>formát A4 s euroděrování, kapacita až 1,5 cm dokumentů, polypropylen, tloušťka min 180 mic.</t>
  </si>
  <si>
    <t>Lepicí tyčinka min. 40 g</t>
  </si>
  <si>
    <t>Vhodné na papír, karton, nevysychá, neobsahuje rozpouštědla.</t>
  </si>
  <si>
    <t>Opravný lak</t>
  </si>
  <si>
    <t>opravný lak, nanášení štětečkem nebo houbičkou.</t>
  </si>
  <si>
    <t>kvalitní průhledný polypropylen, zavírání jedním drukem (patentem) na delší straně</t>
  </si>
  <si>
    <t>Obálka plastová PVC  s drukem A5 - barva</t>
  </si>
  <si>
    <t xml:space="preserve">Desky odkládací A4, 3 klopy, ekokarton - modrá  </t>
  </si>
  <si>
    <t>pro vkládání dokumentů do velikosti A4, ekokarton min.250g</t>
  </si>
  <si>
    <t>Desky odkládací A4, 3 klopy, ekokarton - zelená</t>
  </si>
  <si>
    <t>Desky odkládací A4, 3 klopy, ekokarton - červená</t>
  </si>
  <si>
    <t>Desky odkládací A4, 3 klopy, ekokarton - žlutá</t>
  </si>
  <si>
    <t>Euroobal A4 - hladký</t>
  </si>
  <si>
    <t>čiré, min. 45 mic., balení 100 ks.</t>
  </si>
  <si>
    <t>Samolepicí blok  76 x 76 mm - žlutý - 100 list</t>
  </si>
  <si>
    <t>nezanechává stopy lepidla, 100 listů v bločku.</t>
  </si>
  <si>
    <t xml:space="preserve">Samolepící záložky: šipky 12 x 42 mm - 5 x neon </t>
  </si>
  <si>
    <t>Samolepící záložky 12 x 45 mm  - 8 x neon</t>
  </si>
  <si>
    <t>popisovatelné proužky, plastové, možnost opakované aplikace, neslepují se a nekroutí, 8 neon.barev x 25ks.</t>
  </si>
  <si>
    <t>min.50 listů, boční spirálová vazba twin wire, papír bezdřevý bělený papír, perforace pro snadné odtržení listů, děrování pro zakládání do pořadačů, kroužkových záznamníků apod.</t>
  </si>
  <si>
    <t>Blok A5 spirálový speciál linka</t>
  </si>
  <si>
    <t>Sešit A5 linka</t>
  </si>
  <si>
    <t xml:space="preserve">Papír xerox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</si>
  <si>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</si>
  <si>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Kopírovací karton bílý A4 160g</t>
  </si>
  <si>
    <t>vhodný pro tisk, speciálně hlazený bílý karton, 1 bal/250 list.</t>
  </si>
  <si>
    <t>Kopírovací karton bílý A4 220g</t>
  </si>
  <si>
    <t>Balicí papír šedák v arších</t>
  </si>
  <si>
    <t>kg</t>
  </si>
  <si>
    <t>rozměry 70 x 100 cm, gramáž 90 g.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</si>
  <si>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</si>
  <si>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</si>
  <si>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tyčinka  min. 20g</t>
  </si>
  <si>
    <t>Vhodné na  papír, karton, nevysychá, neobsahuje rozpouštědla.</t>
  </si>
  <si>
    <t>Popisovač CD/DVD  2 mm</t>
  </si>
  <si>
    <t xml:space="preserve">permanentní popisovač, kulatý hrot, šíře stopy 2 mm, popisovač se speciálním inkoustem pro popis CD a DVD. </t>
  </si>
  <si>
    <t>Zvýrazňovač 1-4 mm, sada 4ks</t>
  </si>
  <si>
    <t>klínový hrot, šíře stopy 1-4 mm, ventilační uzávěr , vhodný i na faxový papír. 4 ks v balení.</t>
  </si>
  <si>
    <t xml:space="preserve">Datumovka samobarvící </t>
  </si>
  <si>
    <t>Samobarvící mechanické razítko, vhodné pro každodení používání v kancelářích , měsíc číslem, výška znaků 3,8 - 4,2 mm.</t>
  </si>
  <si>
    <t>pouze pro razítkové podušky a pásková razítka, nevhodné pro samobarvící razítka.</t>
  </si>
  <si>
    <t xml:space="preserve">Rozešívačka </t>
  </si>
  <si>
    <t>odstranění sešívacích drátků,kovové provedení+ plast.</t>
  </si>
  <si>
    <t>Spony aktové 75</t>
  </si>
  <si>
    <t xml:space="preserve">rozměr 75mm, pozinkované , lesklé, min. 25ks v balení.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</si>
  <si>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</si>
  <si>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</si>
  <si>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Kniha podpisová A4</t>
  </si>
  <si>
    <t>formát A4, min. 16 listů, materiál imitace kůže  PVC, 3 otvory pro kontrolu písemností.</t>
  </si>
  <si>
    <t xml:space="preserve">Motouz jutový přírodní  </t>
  </si>
  <si>
    <t>min 100 g,  pro kancelář i domácnost.</t>
  </si>
  <si>
    <t>Pryž v tužce, posuvná</t>
  </si>
  <si>
    <t>na grafitové tužky, plastové tělo.</t>
  </si>
  <si>
    <t>Obálka plastová PVC s patentem  A6 - čirá</t>
  </si>
  <si>
    <t>Obálka plastová PVC s drukem  A4 - barva</t>
  </si>
  <si>
    <t>Blok lepený bílý -  špalík 8-9 x 8-9 cm</t>
  </si>
  <si>
    <t>slepený špalíček bílých papírů.</t>
  </si>
  <si>
    <t>Samolepicí bločky 38 x 51 mm, 3 x žlutý</t>
  </si>
  <si>
    <t>samolepicí blok, žlutá barva, každý lístek má podél jedné strany lepivý pásek, 3 ks po 100 listech v balení.</t>
  </si>
  <si>
    <t>Razítková barva 50g - 1 černá a 1 červená</t>
  </si>
  <si>
    <t>Odkladač dokumentů stohovatelný - čirý</t>
  </si>
  <si>
    <t>odkladač dokumentů, pro dokumenty do formátu A4+ , transparentní materiál, stohování kolmo i dvěma způsoby předsazeně, rozměry 255 x 70 x 360 mm (š x v x h).</t>
  </si>
  <si>
    <t>Pořadač pákový A4 - 5cm - červený</t>
  </si>
  <si>
    <t>vnějšek plast, vnitřek hladký papír, formát A4, šíře 50 cm.</t>
  </si>
  <si>
    <t>Samolepící blok 75 x 75 mm ± 2 mm- neon žlutá</t>
  </si>
  <si>
    <t>Záznamní kniha A4 - linka</t>
  </si>
  <si>
    <t xml:space="preserve">min. 100 list, bělený bezdřevý papír ,  šitá vazba, laminovaný povrch desek. </t>
  </si>
  <si>
    <t>Papír barevný kopírovací A4 80g - mix 5 barev</t>
  </si>
  <si>
    <t>pro tisk i kopírování ve všech typech techniky, 1 bal/100 list.</t>
  </si>
  <si>
    <t>Obálky C6 114 x 162 mm</t>
  </si>
  <si>
    <t>samolepící, 1 bal/ 50ks</t>
  </si>
  <si>
    <t>Obálky C5 162 x 229 mm</t>
  </si>
  <si>
    <t>samolepící, 1 bal/50ks</t>
  </si>
  <si>
    <t>Obálky DL 110 x 220 mm - bez okénka</t>
  </si>
  <si>
    <t>samolepicí, 1 bal/50ks.</t>
  </si>
  <si>
    <t>Obálky B4 , 250 x 353 mm</t>
  </si>
  <si>
    <t xml:space="preserve"> samolepící bílé</t>
  </si>
  <si>
    <t>Lepicí páska 25mm x 66m transparentní</t>
  </si>
  <si>
    <t>Lepicí páska 38mm x 66m transparentní</t>
  </si>
  <si>
    <t>Propisovací tužka jednorázová</t>
  </si>
  <si>
    <t>obyčejná jednorázová propiska. Nelze měnit náplň! Barva krytky odpovídá barvě náplně.</t>
  </si>
  <si>
    <t>Popisovač 0,3 mm - zelený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</si>
  <si>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</si>
  <si>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</si>
  <si>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</si>
  <si>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lihový 1mm - modrý</t>
  </si>
  <si>
    <t>voděodolný, otěruvzdorný inkoust , vláknový hrot, ergonomický úchop, šíře stopy 1 mm, ventilační uzávěry, na fólie, filmy, sklo, plasty.</t>
  </si>
  <si>
    <t>Popisovač lihový 1mm - zelený</t>
  </si>
  <si>
    <t>voděodolný, otěruvzdorný inkoust, vláknový hrot, ergonomický úchop, šíře stopy 1 mm, ventilační uzávěry, na fólie, filmy, sklo, plasty.</t>
  </si>
  <si>
    <t>Popisovač lihový 1mm - červený</t>
  </si>
  <si>
    <t>Popisovač lihový 1 mm - černý</t>
  </si>
  <si>
    <t>Zvýrazňovač 1-4 mm - sada 6ks</t>
  </si>
  <si>
    <t>klínový hrot, šíře stopy 1-4 mm, ventilační uzávěr , vhodný i na faxový papír. 6 ks v balení.</t>
  </si>
  <si>
    <t>Zvýrazňovač  1 - 4,6 mm - zelený</t>
  </si>
  <si>
    <t>klínový hrot , šíře stopy 1 - 4,6 mm, ventilační uzávěry, vhodný i na faxový papír</t>
  </si>
  <si>
    <t>Zvýrazňovač  1 - 4,6 mm - růžový</t>
  </si>
  <si>
    <t>Zvýrazňovač  1 - 4,6 mm - oranžový</t>
  </si>
  <si>
    <t>Kalíšek na tužky</t>
  </si>
  <si>
    <t>drátěná krabička na tužky a propisky, průměr cca 75 mm, výška min 90mm.</t>
  </si>
  <si>
    <t xml:space="preserve">Samolepicí etikety 64x21 mm </t>
  </si>
  <si>
    <t>Připínáčky  pro nástěnky (špulky)</t>
  </si>
  <si>
    <t>připínáčky s barevnou plastovou hlavou "špulka" ,mix barev, min.100ks v balení.</t>
  </si>
  <si>
    <t>Propustka k lékaři</t>
  </si>
  <si>
    <t>1balení/100listů.</t>
  </si>
  <si>
    <t xml:space="preserve">Spojovače 24/6  </t>
  </si>
  <si>
    <t xml:space="preserve"> vysoce kvalitní pozinkované spojovače, min.1000 ks v balení.</t>
  </si>
  <si>
    <t>Spony dopisní barevné 32</t>
  </si>
  <si>
    <t xml:space="preserve">rozměr 32 mm , barevný drát, min. 75ks v balení </t>
  </si>
  <si>
    <t>Korekční pero</t>
  </si>
  <si>
    <t>korekční lak v tužce, tenký kovový hrot.</t>
  </si>
  <si>
    <t>Kniha příchodů a odchodů A4</t>
  </si>
  <si>
    <t>formát A4, min. 40listů.</t>
  </si>
  <si>
    <t>Nůžky kancelářské malé</t>
  </si>
  <si>
    <t>vysoce kvalitní nůžky, nožnice vyrobené z tvrzené japonské oceli s nerezovou úpravou, ergonomické držení - měkký dotek, délka nůžek min 15cm.</t>
  </si>
  <si>
    <t xml:space="preserve">Pryž </t>
  </si>
  <si>
    <t xml:space="preserve">na grafitové tužky. </t>
  </si>
  <si>
    <t>Pravítko 20cm</t>
  </si>
  <si>
    <t>Skartovačka</t>
  </si>
  <si>
    <t>Stupeň utajení DIN 3.
Typ řezu: útržek.
Rozměr řezu 4x50 mm.
Max. počet listů A4/jednorázově: min. 12.
Objem min. 22 l.
Hlučnost max. 59 DB.
Skartace CD, kreditních karet, kancelářských sponek, drátků do sešívaček.</t>
  </si>
  <si>
    <t>Samostatná faktura</t>
  </si>
  <si>
    <t>ANO</t>
  </si>
  <si>
    <t xml:space="preserve">TAČR: Proměna role vysoké školy a inovace studijních programů v rámci 
fenoménu 4.0. v oblastech strojních, pedagogických a zdravotnických, TL01000081 </t>
  </si>
  <si>
    <t>Mgr. Bc. Markéta Maurer ,
Tel.: 37763 3713</t>
  </si>
  <si>
    <t xml:space="preserve">Husova 11, 
301 00 Plzeň,
FZS
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</si>
  <si>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</si>
  <si>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Kancelářské potřeby (II.) - 061 - 2018 (KP-(II.)-061-2018)</t>
  </si>
  <si>
    <t>Obchodní název + typ</t>
  </si>
  <si>
    <t>Priloha_c._1_KS_technicke_specifikace_KP-(II.)-061-2018</t>
  </si>
  <si>
    <t>gramáž 80±2; tloušťka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</si>
  <si>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min. 40 listů. 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</si>
  <si>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 x 25ks  v balení.</t>
    </r>
  </si>
  <si>
    <t>NE</t>
  </si>
  <si>
    <t>KGM - Bc. Petra Bláhová,
tel.: 37763 9213</t>
  </si>
  <si>
    <t>UK - Alexandra Karlová,
tel: 37763 7755</t>
  </si>
  <si>
    <t xml:space="preserve">Univerzitní 18,
306 14 Plzeň,
 Univerzitní knihovna </t>
  </si>
  <si>
    <t>Technická 8
306 14 Plzeň, 
Fakulta aplikovaných věd -
Katedra geomatiky, 
UN 625</t>
  </si>
  <si>
    <t>PS - OB   Dušan Pasiar,
tel.: 37763 1850,
725 836 281</t>
  </si>
  <si>
    <t>Univerzitní 22,
306 14 Plzeň,
Provoz a služby -
Ochrana a zabezpečení objektů, 
UL 007</t>
  </si>
  <si>
    <t xml:space="preserve">OPR -  Mgr. Ivana Zelenková, 
tel.: 37763 1204
</t>
  </si>
  <si>
    <t>Univerzitní 8,
306 14 Plzeň,
Odbor právní,
č. dv. UR 104</t>
  </si>
  <si>
    <t>DFAV - Vlasta Suchomelová,
Tel.: 37763 2001,
724 005 497</t>
  </si>
  <si>
    <t>Technická 8,
306 14 Plzeň,
Fakulta aplikovaných věd -
NTIS,
UC 131</t>
  </si>
  <si>
    <t>SKM - Ilona Polívková,
tel.: 37763 4875</t>
  </si>
  <si>
    <t xml:space="preserve">Máchova 14-16,
301 00 Plzeň,
Koleje </t>
  </si>
  <si>
    <t>SKM - Ing. Dana Stanková,
Tel.: 724 774 633</t>
  </si>
  <si>
    <t>Klatovská 200,
301 00 Plzeň,
VŠ kolej</t>
  </si>
  <si>
    <t>Požadavek zadavatele: 
do sloupce označeného textem:</t>
  </si>
  <si>
    <t>Dodavatel doplní do jednotlivých prázdných žlutě podbarvených buněk požadované údaje, tj. jednotkové ceny</t>
  </si>
  <si>
    <t>ATTAC 14XC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</si>
</sst>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7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164" fontId="0" fillId="0" borderId="21" xfId="0" applyNumberFormat="1" applyFill="1" applyBorder="1" applyAlignment="1" applyProtection="1">
      <alignment horizontal="right" vertical="center" indent="1"/>
    </xf>
    <xf numFmtId="164" fontId="6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1" fillId="0" borderId="19" xfId="1" applyFont="1" applyFill="1" applyBorder="1" applyAlignment="1" applyProtection="1">
      <alignment horizontal="left" vertical="center" wrapText="1"/>
    </xf>
    <xf numFmtId="0" fontId="11" fillId="0" borderId="19" xfId="1" applyFont="1" applyFill="1" applyBorder="1" applyAlignment="1" applyProtection="1">
      <alignment vertical="center" wrapText="1"/>
    </xf>
    <xf numFmtId="0" fontId="11" fillId="0" borderId="21" xfId="1" applyFont="1" applyFill="1" applyBorder="1" applyAlignment="1" applyProtection="1">
      <alignment horizontal="left" vertical="center" wrapText="1"/>
    </xf>
    <xf numFmtId="0" fontId="11" fillId="0" borderId="21" xfId="1" applyFont="1" applyFill="1" applyBorder="1" applyAlignment="1" applyProtection="1">
      <alignment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vertical="center" wrapText="1"/>
    </xf>
    <xf numFmtId="0" fontId="11" fillId="0" borderId="8" xfId="1" applyFont="1" applyFill="1" applyBorder="1" applyAlignment="1" applyProtection="1">
      <alignment vertical="center" wrapText="1"/>
    </xf>
    <xf numFmtId="0" fontId="11" fillId="0" borderId="2" xfId="1" applyFont="1" applyFill="1" applyBorder="1" applyAlignment="1" applyProtection="1">
      <alignment wrapText="1"/>
    </xf>
    <xf numFmtId="0" fontId="15" fillId="0" borderId="2" xfId="2" applyFont="1" applyFill="1" applyBorder="1" applyAlignment="1" applyProtection="1">
      <alignment horizontal="left" vertical="center" wrapText="1"/>
    </xf>
    <xf numFmtId="0" fontId="15" fillId="0" borderId="2" xfId="2" applyFont="1" applyFill="1" applyBorder="1" applyAlignment="1" applyProtection="1">
      <alignment vertical="center" wrapText="1"/>
    </xf>
    <xf numFmtId="0" fontId="11" fillId="0" borderId="8" xfId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36" xfId="0" applyNumberFormat="1" applyFill="1" applyBorder="1" applyAlignment="1" applyProtection="1">
      <alignment horizontal="center" vertical="center"/>
    </xf>
    <xf numFmtId="0" fontId="0" fillId="0" borderId="37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3" fontId="0" fillId="0" borderId="22" xfId="0" applyNumberFormat="1" applyFill="1" applyBorder="1" applyAlignment="1" applyProtection="1">
      <alignment horizontal="center"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0" fontId="12" fillId="0" borderId="19" xfId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vertical="center"/>
    </xf>
    <xf numFmtId="3" fontId="0" fillId="0" borderId="23" xfId="0" applyNumberFormat="1" applyFill="1" applyBorder="1" applyAlignment="1" applyProtection="1">
      <alignment horizontal="center" vertical="center" wrapText="1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12" fillId="0" borderId="21" xfId="1" applyFont="1" applyFill="1" applyBorder="1" applyAlignment="1" applyProtection="1">
      <alignment horizontal="center" vertical="center"/>
    </xf>
    <xf numFmtId="44" fontId="4" fillId="0" borderId="21" xfId="0" applyNumberFormat="1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13" xfId="0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44" fontId="15" fillId="0" borderId="2" xfId="0" applyNumberFormat="1" applyFont="1" applyFill="1" applyBorder="1" applyAlignment="1" applyProtection="1">
      <alignment horizontal="center" vertical="center"/>
    </xf>
    <xf numFmtId="3" fontId="14" fillId="0" borderId="8" xfId="0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44" fontId="4" fillId="0" borderId="8" xfId="0" applyNumberFormat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wrapText="1"/>
    </xf>
    <xf numFmtId="0" fontId="14" fillId="0" borderId="2" xfId="0" applyFont="1" applyFill="1" applyBorder="1" applyAlignment="1" applyProtection="1">
      <alignment vertical="center" wrapText="1"/>
    </xf>
    <xf numFmtId="3" fontId="0" fillId="0" borderId="18" xfId="0" applyNumberFormat="1" applyFill="1" applyBorder="1" applyAlignment="1" applyProtection="1">
      <alignment horizontal="center" vertical="center" wrapText="1"/>
    </xf>
    <xf numFmtId="44" fontId="4" fillId="0" borderId="19" xfId="0" applyNumberFormat="1" applyFont="1" applyFill="1" applyBorder="1" applyAlignment="1" applyProtection="1">
      <alignment horizontal="center"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30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1" fillId="0" borderId="33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0" fontId="6" fillId="0" borderId="29" xfId="0" applyNumberFormat="1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3" fontId="4" fillId="0" borderId="13" xfId="0" applyNumberFormat="1" applyFont="1" applyFill="1" applyBorder="1" applyAlignment="1" applyProtection="1">
      <alignment horizontal="center" vertical="center" wrapText="1"/>
    </xf>
    <xf numFmtId="3" fontId="4" fillId="0" borderId="14" xfId="0" applyNumberFormat="1" applyFont="1" applyFill="1" applyBorder="1" applyAlignment="1" applyProtection="1">
      <alignment horizontal="center" vertical="center" wrapText="1"/>
    </xf>
    <xf numFmtId="3" fontId="4" fillId="0" borderId="15" xfId="0" applyNumberFormat="1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5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2"/>
  <sheetViews>
    <sheetView showGridLines="0" tabSelected="1" topLeftCell="A118" zoomScale="70" zoomScaleNormal="70" workbookViewId="0">
      <selection activeCell="P101" sqref="P101"/>
    </sheetView>
  </sheetViews>
  <sheetFormatPr defaultRowHeight="15" x14ac:dyDescent="0.25"/>
  <cols>
    <col min="1" max="1" width="1.42578125" style="26" customWidth="1"/>
    <col min="2" max="2" width="5.7109375" style="26" customWidth="1"/>
    <col min="3" max="3" width="43" style="9" customWidth="1"/>
    <col min="4" max="4" width="10.140625" style="134" customWidth="1"/>
    <col min="5" max="5" width="9" style="14" customWidth="1"/>
    <col min="6" max="6" width="81" style="9" customWidth="1"/>
    <col min="7" max="7" width="31.42578125" style="9" customWidth="1"/>
    <col min="8" max="8" width="16.85546875" style="135" customWidth="1"/>
    <col min="9" max="9" width="16.42578125" style="9" customWidth="1"/>
    <col min="10" max="10" width="32.85546875" style="26" customWidth="1"/>
    <col min="11" max="11" width="21.5703125" style="10" customWidth="1"/>
    <col min="12" max="12" width="22.140625" style="26" customWidth="1"/>
    <col min="13" max="13" width="22.140625" style="135" customWidth="1"/>
    <col min="14" max="14" width="17.7109375" style="135" hidden="1" customWidth="1"/>
    <col min="15" max="15" width="19.85546875" style="135" customWidth="1"/>
    <col min="16" max="16" width="20.85546875" style="26" customWidth="1"/>
    <col min="17" max="17" width="20.28515625" style="26" customWidth="1"/>
    <col min="18" max="18" width="21" style="26" customWidth="1"/>
    <col min="19" max="19" width="15.85546875" style="26" customWidth="1"/>
    <col min="20" max="16384" width="9.140625" style="26"/>
  </cols>
  <sheetData>
    <row r="1" spans="1:21" s="10" customFormat="1" ht="21" customHeight="1" x14ac:dyDescent="0.25">
      <c r="B1" s="137" t="s">
        <v>201</v>
      </c>
      <c r="C1" s="137"/>
      <c r="D1" s="137"/>
      <c r="E1" s="137"/>
      <c r="F1" s="7"/>
      <c r="G1" s="7"/>
      <c r="H1" s="60"/>
      <c r="I1" s="60"/>
      <c r="J1" s="9"/>
      <c r="K1" s="9"/>
      <c r="O1" s="9"/>
      <c r="P1" s="136" t="s">
        <v>203</v>
      </c>
      <c r="Q1" s="136"/>
      <c r="R1" s="136"/>
      <c r="S1" s="69"/>
      <c r="T1" s="70"/>
      <c r="U1" s="70"/>
    </row>
    <row r="2" spans="1:21" s="10" customFormat="1" ht="18.75" customHeight="1" x14ac:dyDescent="0.25">
      <c r="C2" s="11"/>
      <c r="D2" s="7"/>
      <c r="E2" s="8"/>
      <c r="F2" s="27"/>
      <c r="G2" s="27"/>
      <c r="H2" s="27"/>
      <c r="I2" s="27"/>
      <c r="K2" s="11"/>
      <c r="O2" s="9"/>
      <c r="P2" s="9"/>
      <c r="Q2" s="71"/>
      <c r="R2" s="71"/>
      <c r="S2" s="72"/>
      <c r="T2" s="73"/>
      <c r="U2" s="73"/>
    </row>
    <row r="3" spans="1:21" s="10" customFormat="1" ht="19.899999999999999" customHeight="1" x14ac:dyDescent="0.25">
      <c r="B3" s="138" t="s">
        <v>222</v>
      </c>
      <c r="C3" s="139"/>
      <c r="D3" s="140" t="s">
        <v>9</v>
      </c>
      <c r="E3" s="141"/>
      <c r="F3" s="144" t="s">
        <v>223</v>
      </c>
      <c r="G3" s="145"/>
      <c r="H3" s="145"/>
      <c r="I3" s="145"/>
      <c r="J3" s="74"/>
      <c r="K3" s="74"/>
      <c r="L3" s="74"/>
      <c r="M3" s="74"/>
      <c r="N3" s="74"/>
      <c r="O3" s="75"/>
      <c r="P3" s="71"/>
      <c r="Q3" s="71"/>
      <c r="R3" s="71"/>
      <c r="S3" s="71"/>
      <c r="U3" s="75"/>
    </row>
    <row r="4" spans="1:21" s="10" customFormat="1" ht="19.899999999999999" customHeight="1" thickBot="1" x14ac:dyDescent="0.3">
      <c r="B4" s="138"/>
      <c r="C4" s="139"/>
      <c r="D4" s="142"/>
      <c r="E4" s="143"/>
      <c r="F4" s="144"/>
      <c r="G4" s="145"/>
      <c r="H4" s="145"/>
      <c r="I4" s="145"/>
      <c r="J4" s="75"/>
      <c r="K4" s="75"/>
      <c r="L4" s="75"/>
      <c r="M4" s="75"/>
      <c r="N4" s="75"/>
      <c r="O4" s="75"/>
      <c r="P4" s="9"/>
      <c r="Q4" s="9"/>
      <c r="R4" s="9"/>
      <c r="S4" s="71"/>
      <c r="U4" s="75"/>
    </row>
    <row r="5" spans="1:21" s="10" customFormat="1" ht="30.75" customHeight="1" thickBot="1" x14ac:dyDescent="0.3">
      <c r="B5" s="12"/>
      <c r="C5" s="13"/>
      <c r="D5" s="14"/>
      <c r="E5" s="28"/>
      <c r="F5" s="9"/>
      <c r="G5" s="39" t="s">
        <v>9</v>
      </c>
      <c r="H5" s="9"/>
      <c r="I5" s="9"/>
      <c r="J5" s="9"/>
      <c r="N5" s="9"/>
      <c r="O5" s="15"/>
      <c r="P5" s="18" t="s">
        <v>9</v>
      </c>
      <c r="Q5" s="26"/>
      <c r="R5" s="26"/>
    </row>
    <row r="6" spans="1:21" s="10" customFormat="1" ht="80.25" customHeight="1" thickTop="1" thickBot="1" x14ac:dyDescent="0.3">
      <c r="B6" s="48" t="s">
        <v>1</v>
      </c>
      <c r="C6" s="19" t="s">
        <v>11</v>
      </c>
      <c r="D6" s="19" t="s">
        <v>0</v>
      </c>
      <c r="E6" s="19" t="s">
        <v>12</v>
      </c>
      <c r="F6" s="19" t="s">
        <v>13</v>
      </c>
      <c r="G6" s="40" t="s">
        <v>202</v>
      </c>
      <c r="H6" s="19" t="s">
        <v>14</v>
      </c>
      <c r="I6" s="19" t="s">
        <v>15</v>
      </c>
      <c r="J6" s="19" t="s">
        <v>200</v>
      </c>
      <c r="K6" s="19" t="s">
        <v>16</v>
      </c>
      <c r="L6" s="47" t="s">
        <v>17</v>
      </c>
      <c r="M6" s="19" t="s">
        <v>18</v>
      </c>
      <c r="N6" s="19" t="s">
        <v>19</v>
      </c>
      <c r="O6" s="19" t="s">
        <v>5</v>
      </c>
      <c r="P6" s="17" t="s">
        <v>6</v>
      </c>
      <c r="Q6" s="47" t="s">
        <v>7</v>
      </c>
      <c r="R6" s="61" t="s">
        <v>8</v>
      </c>
    </row>
    <row r="7" spans="1:21" ht="97.5" customHeight="1" thickTop="1" thickBot="1" x14ac:dyDescent="0.3">
      <c r="A7" s="76"/>
      <c r="B7" s="77">
        <v>1</v>
      </c>
      <c r="C7" s="49" t="s">
        <v>20</v>
      </c>
      <c r="D7" s="78">
        <v>50</v>
      </c>
      <c r="E7" s="79" t="s">
        <v>21</v>
      </c>
      <c r="F7" s="50" t="s">
        <v>204</v>
      </c>
      <c r="G7" s="80"/>
      <c r="H7" s="104" t="s">
        <v>195</v>
      </c>
      <c r="I7" s="105" t="s">
        <v>207</v>
      </c>
      <c r="J7" s="104"/>
      <c r="K7" s="105"/>
      <c r="L7" s="81" t="s">
        <v>208</v>
      </c>
      <c r="M7" s="81" t="s">
        <v>211</v>
      </c>
      <c r="N7" s="41">
        <f t="shared" ref="N7:N38" si="0">D7*O7</f>
        <v>3000</v>
      </c>
      <c r="O7" s="41">
        <v>60</v>
      </c>
      <c r="P7" s="42">
        <v>60</v>
      </c>
      <c r="Q7" s="43">
        <f t="shared" ref="Q7:Q38" si="1">D7*P7</f>
        <v>3000</v>
      </c>
      <c r="R7" s="62" t="str">
        <f t="shared" ref="R7" si="2">IF(ISNUMBER(P7), IF(P7&gt;O7,"NEVYHOVUJE","VYHOVUJE")," ")</f>
        <v>VYHOVUJE</v>
      </c>
    </row>
    <row r="8" spans="1:21" ht="30.75" customHeight="1" thickTop="1" x14ac:dyDescent="0.25">
      <c r="A8" s="82"/>
      <c r="B8" s="83">
        <v>2</v>
      </c>
      <c r="C8" s="51" t="s">
        <v>22</v>
      </c>
      <c r="D8" s="84">
        <v>1</v>
      </c>
      <c r="E8" s="85" t="s">
        <v>21</v>
      </c>
      <c r="F8" s="52" t="s">
        <v>23</v>
      </c>
      <c r="G8" s="146"/>
      <c r="H8" s="149" t="s">
        <v>195</v>
      </c>
      <c r="I8" s="156" t="s">
        <v>207</v>
      </c>
      <c r="J8" s="149"/>
      <c r="K8" s="156"/>
      <c r="L8" s="149" t="s">
        <v>209</v>
      </c>
      <c r="M8" s="149" t="s">
        <v>210</v>
      </c>
      <c r="N8" s="44">
        <f t="shared" si="0"/>
        <v>180</v>
      </c>
      <c r="O8" s="86">
        <v>180</v>
      </c>
      <c r="P8" s="45">
        <v>180</v>
      </c>
      <c r="Q8" s="38">
        <f t="shared" si="1"/>
        <v>180</v>
      </c>
      <c r="R8" s="63" t="str">
        <f t="shared" ref="R8:R71" si="3">IF(ISNUMBER(P8), IF(P8&gt;O8,"NEVYHOVUJE","VYHOVUJE")," ")</f>
        <v>VYHOVUJE</v>
      </c>
    </row>
    <row r="9" spans="1:21" ht="44.25" customHeight="1" x14ac:dyDescent="0.25">
      <c r="A9" s="87"/>
      <c r="B9" s="88">
        <v>3</v>
      </c>
      <c r="C9" s="53" t="s">
        <v>24</v>
      </c>
      <c r="D9" s="89">
        <v>1</v>
      </c>
      <c r="E9" s="90" t="s">
        <v>21</v>
      </c>
      <c r="F9" s="54" t="s">
        <v>25</v>
      </c>
      <c r="G9" s="147"/>
      <c r="H9" s="150"/>
      <c r="I9" s="157"/>
      <c r="J9" s="150"/>
      <c r="K9" s="157"/>
      <c r="L9" s="150"/>
      <c r="M9" s="150"/>
      <c r="N9" s="5">
        <f t="shared" si="0"/>
        <v>260</v>
      </c>
      <c r="O9" s="91">
        <v>260</v>
      </c>
      <c r="P9" s="20">
        <v>153</v>
      </c>
      <c r="Q9" s="21">
        <f t="shared" si="1"/>
        <v>153</v>
      </c>
      <c r="R9" s="64" t="str">
        <f t="shared" si="3"/>
        <v>VYHOVUJE</v>
      </c>
    </row>
    <row r="10" spans="1:21" ht="38.25" customHeight="1" x14ac:dyDescent="0.25">
      <c r="A10" s="87"/>
      <c r="B10" s="88">
        <v>4</v>
      </c>
      <c r="C10" s="53" t="s">
        <v>36</v>
      </c>
      <c r="D10" s="89">
        <v>1</v>
      </c>
      <c r="E10" s="90" t="s">
        <v>21</v>
      </c>
      <c r="F10" s="54" t="s">
        <v>26</v>
      </c>
      <c r="G10" s="147"/>
      <c r="H10" s="150"/>
      <c r="I10" s="157"/>
      <c r="J10" s="150"/>
      <c r="K10" s="157"/>
      <c r="L10" s="150"/>
      <c r="M10" s="150"/>
      <c r="N10" s="5">
        <f t="shared" si="0"/>
        <v>105</v>
      </c>
      <c r="O10" s="91">
        <v>105</v>
      </c>
      <c r="P10" s="20">
        <v>105</v>
      </c>
      <c r="Q10" s="21">
        <f t="shared" si="1"/>
        <v>105</v>
      </c>
      <c r="R10" s="64" t="str">
        <f t="shared" si="3"/>
        <v>VYHOVUJE</v>
      </c>
    </row>
    <row r="11" spans="1:21" ht="26.25" customHeight="1" x14ac:dyDescent="0.25">
      <c r="A11" s="87"/>
      <c r="B11" s="88">
        <v>5</v>
      </c>
      <c r="C11" s="53" t="s">
        <v>27</v>
      </c>
      <c r="D11" s="89">
        <v>10</v>
      </c>
      <c r="E11" s="90" t="s">
        <v>28</v>
      </c>
      <c r="F11" s="54" t="s">
        <v>205</v>
      </c>
      <c r="G11" s="147"/>
      <c r="H11" s="150"/>
      <c r="I11" s="157"/>
      <c r="J11" s="150"/>
      <c r="K11" s="157"/>
      <c r="L11" s="150"/>
      <c r="M11" s="150"/>
      <c r="N11" s="5">
        <f t="shared" si="0"/>
        <v>90</v>
      </c>
      <c r="O11" s="91">
        <v>9</v>
      </c>
      <c r="P11" s="20">
        <v>9</v>
      </c>
      <c r="Q11" s="21">
        <f t="shared" si="1"/>
        <v>90</v>
      </c>
      <c r="R11" s="64" t="str">
        <f t="shared" si="3"/>
        <v>VYHOVUJE</v>
      </c>
    </row>
    <row r="12" spans="1:21" ht="27.75" customHeight="1" x14ac:dyDescent="0.25">
      <c r="A12" s="87"/>
      <c r="B12" s="88">
        <v>6</v>
      </c>
      <c r="C12" s="53" t="s">
        <v>30</v>
      </c>
      <c r="D12" s="89">
        <v>24</v>
      </c>
      <c r="E12" s="90" t="s">
        <v>28</v>
      </c>
      <c r="F12" s="54" t="s">
        <v>31</v>
      </c>
      <c r="G12" s="147"/>
      <c r="H12" s="150"/>
      <c r="I12" s="157"/>
      <c r="J12" s="150"/>
      <c r="K12" s="157"/>
      <c r="L12" s="150"/>
      <c r="M12" s="150"/>
      <c r="N12" s="5">
        <f t="shared" si="0"/>
        <v>36</v>
      </c>
      <c r="O12" s="91">
        <v>1.5</v>
      </c>
      <c r="P12" s="20">
        <v>1.25</v>
      </c>
      <c r="Q12" s="21">
        <f t="shared" si="1"/>
        <v>30</v>
      </c>
      <c r="R12" s="64" t="str">
        <f t="shared" si="3"/>
        <v>VYHOVUJE</v>
      </c>
    </row>
    <row r="13" spans="1:21" ht="63" customHeight="1" x14ac:dyDescent="0.25">
      <c r="A13" s="87"/>
      <c r="B13" s="88">
        <v>7</v>
      </c>
      <c r="C13" s="53" t="s">
        <v>32</v>
      </c>
      <c r="D13" s="89">
        <v>30</v>
      </c>
      <c r="E13" s="90" t="s">
        <v>28</v>
      </c>
      <c r="F13" s="92" t="s">
        <v>33</v>
      </c>
      <c r="G13" s="147"/>
      <c r="H13" s="150"/>
      <c r="I13" s="157"/>
      <c r="J13" s="150"/>
      <c r="K13" s="157"/>
      <c r="L13" s="150"/>
      <c r="M13" s="150"/>
      <c r="N13" s="5">
        <f t="shared" si="0"/>
        <v>210</v>
      </c>
      <c r="O13" s="91">
        <v>7</v>
      </c>
      <c r="P13" s="20">
        <v>4.2</v>
      </c>
      <c r="Q13" s="21">
        <f t="shared" si="1"/>
        <v>126</v>
      </c>
      <c r="R13" s="64" t="str">
        <f t="shared" si="3"/>
        <v>VYHOVUJE</v>
      </c>
    </row>
    <row r="14" spans="1:21" ht="42" customHeight="1" thickBot="1" x14ac:dyDescent="0.3">
      <c r="A14" s="87"/>
      <c r="B14" s="93">
        <v>8</v>
      </c>
      <c r="C14" s="94" t="s">
        <v>34</v>
      </c>
      <c r="D14" s="95">
        <v>10</v>
      </c>
      <c r="E14" s="96" t="s">
        <v>28</v>
      </c>
      <c r="F14" s="55" t="s">
        <v>35</v>
      </c>
      <c r="G14" s="148"/>
      <c r="H14" s="151"/>
      <c r="I14" s="158"/>
      <c r="J14" s="151"/>
      <c r="K14" s="158"/>
      <c r="L14" s="151"/>
      <c r="M14" s="151"/>
      <c r="N14" s="6">
        <f t="shared" si="0"/>
        <v>100</v>
      </c>
      <c r="O14" s="6">
        <v>10</v>
      </c>
      <c r="P14" s="22">
        <v>7.95</v>
      </c>
      <c r="Q14" s="23">
        <f t="shared" si="1"/>
        <v>79.5</v>
      </c>
      <c r="R14" s="65" t="str">
        <f t="shared" si="3"/>
        <v>VYHOVUJE</v>
      </c>
    </row>
    <row r="15" spans="1:21" ht="30.75" customHeight="1" thickTop="1" x14ac:dyDescent="0.25">
      <c r="B15" s="97">
        <v>9</v>
      </c>
      <c r="C15" s="98" t="s">
        <v>37</v>
      </c>
      <c r="D15" s="99">
        <v>2</v>
      </c>
      <c r="E15" s="100" t="s">
        <v>21</v>
      </c>
      <c r="F15" s="98" t="s">
        <v>38</v>
      </c>
      <c r="G15" s="146"/>
      <c r="H15" s="152" t="s">
        <v>195</v>
      </c>
      <c r="I15" s="154" t="s">
        <v>207</v>
      </c>
      <c r="J15" s="152"/>
      <c r="K15" s="154"/>
      <c r="L15" s="152" t="s">
        <v>212</v>
      </c>
      <c r="M15" s="152" t="s">
        <v>213</v>
      </c>
      <c r="N15" s="29">
        <f t="shared" si="0"/>
        <v>80</v>
      </c>
      <c r="O15" s="29">
        <v>40</v>
      </c>
      <c r="P15" s="30">
        <v>38.450000000000003</v>
      </c>
      <c r="Q15" s="31">
        <f t="shared" si="1"/>
        <v>76.900000000000006</v>
      </c>
      <c r="R15" s="66" t="str">
        <f t="shared" si="3"/>
        <v>VYHOVUJE</v>
      </c>
    </row>
    <row r="16" spans="1:21" ht="36" customHeight="1" x14ac:dyDescent="0.25">
      <c r="B16" s="88">
        <v>10</v>
      </c>
      <c r="C16" s="101" t="s">
        <v>39</v>
      </c>
      <c r="D16" s="89">
        <v>2</v>
      </c>
      <c r="E16" s="102" t="s">
        <v>21</v>
      </c>
      <c r="F16" s="101" t="s">
        <v>40</v>
      </c>
      <c r="G16" s="147"/>
      <c r="H16" s="152"/>
      <c r="I16" s="154"/>
      <c r="J16" s="152"/>
      <c r="K16" s="154"/>
      <c r="L16" s="152"/>
      <c r="M16" s="152"/>
      <c r="N16" s="5">
        <f t="shared" si="0"/>
        <v>66</v>
      </c>
      <c r="O16" s="5">
        <v>33</v>
      </c>
      <c r="P16" s="30">
        <v>33</v>
      </c>
      <c r="Q16" s="21">
        <f t="shared" si="1"/>
        <v>66</v>
      </c>
      <c r="R16" s="64" t="str">
        <f t="shared" si="3"/>
        <v>VYHOVUJE</v>
      </c>
    </row>
    <row r="17" spans="2:18" ht="45" customHeight="1" x14ac:dyDescent="0.25">
      <c r="B17" s="88">
        <v>11</v>
      </c>
      <c r="C17" s="101" t="s">
        <v>41</v>
      </c>
      <c r="D17" s="89">
        <v>5</v>
      </c>
      <c r="E17" s="102" t="s">
        <v>28</v>
      </c>
      <c r="F17" s="101" t="s">
        <v>42</v>
      </c>
      <c r="G17" s="147"/>
      <c r="H17" s="152"/>
      <c r="I17" s="154"/>
      <c r="J17" s="152"/>
      <c r="K17" s="154"/>
      <c r="L17" s="152"/>
      <c r="M17" s="152"/>
      <c r="N17" s="5">
        <f t="shared" si="0"/>
        <v>50</v>
      </c>
      <c r="O17" s="5">
        <v>10</v>
      </c>
      <c r="P17" s="30">
        <v>8.1999999999999993</v>
      </c>
      <c r="Q17" s="21">
        <f t="shared" si="1"/>
        <v>41</v>
      </c>
      <c r="R17" s="64" t="str">
        <f t="shared" si="3"/>
        <v>VYHOVUJE</v>
      </c>
    </row>
    <row r="18" spans="2:18" ht="85.5" customHeight="1" x14ac:dyDescent="0.25">
      <c r="B18" s="88">
        <v>12</v>
      </c>
      <c r="C18" s="101" t="s">
        <v>43</v>
      </c>
      <c r="D18" s="89">
        <v>15</v>
      </c>
      <c r="E18" s="102" t="s">
        <v>21</v>
      </c>
      <c r="F18" s="54" t="s">
        <v>72</v>
      </c>
      <c r="G18" s="147"/>
      <c r="H18" s="152"/>
      <c r="I18" s="154"/>
      <c r="J18" s="152"/>
      <c r="K18" s="154"/>
      <c r="L18" s="152"/>
      <c r="M18" s="152"/>
      <c r="N18" s="5">
        <f t="shared" si="0"/>
        <v>825</v>
      </c>
      <c r="O18" s="5">
        <v>55</v>
      </c>
      <c r="P18" s="30">
        <v>55</v>
      </c>
      <c r="Q18" s="21">
        <f t="shared" si="1"/>
        <v>825</v>
      </c>
      <c r="R18" s="64" t="str">
        <f t="shared" si="3"/>
        <v>VYHOVUJE</v>
      </c>
    </row>
    <row r="19" spans="2:18" ht="28.5" customHeight="1" x14ac:dyDescent="0.25">
      <c r="B19" s="88">
        <v>13</v>
      </c>
      <c r="C19" s="101" t="s">
        <v>44</v>
      </c>
      <c r="D19" s="89">
        <v>4</v>
      </c>
      <c r="E19" s="102" t="s">
        <v>28</v>
      </c>
      <c r="F19" s="101" t="s">
        <v>45</v>
      </c>
      <c r="G19" s="147"/>
      <c r="H19" s="152"/>
      <c r="I19" s="154"/>
      <c r="J19" s="152"/>
      <c r="K19" s="154"/>
      <c r="L19" s="152"/>
      <c r="M19" s="152"/>
      <c r="N19" s="5">
        <f t="shared" si="0"/>
        <v>72</v>
      </c>
      <c r="O19" s="5">
        <v>18</v>
      </c>
      <c r="P19" s="30">
        <v>12.5</v>
      </c>
      <c r="Q19" s="21">
        <f t="shared" si="1"/>
        <v>50</v>
      </c>
      <c r="R19" s="64" t="str">
        <f t="shared" si="3"/>
        <v>VYHOVUJE</v>
      </c>
    </row>
    <row r="20" spans="2:18" ht="45" customHeight="1" x14ac:dyDescent="0.25">
      <c r="B20" s="88">
        <v>14</v>
      </c>
      <c r="C20" s="101" t="s">
        <v>46</v>
      </c>
      <c r="D20" s="89">
        <v>3</v>
      </c>
      <c r="E20" s="102" t="s">
        <v>28</v>
      </c>
      <c r="F20" s="101" t="s">
        <v>47</v>
      </c>
      <c r="G20" s="147"/>
      <c r="H20" s="152"/>
      <c r="I20" s="154"/>
      <c r="J20" s="152"/>
      <c r="K20" s="154"/>
      <c r="L20" s="152"/>
      <c r="M20" s="152"/>
      <c r="N20" s="5">
        <f t="shared" si="0"/>
        <v>87</v>
      </c>
      <c r="O20" s="5">
        <v>29</v>
      </c>
      <c r="P20" s="30">
        <v>28.7</v>
      </c>
      <c r="Q20" s="21">
        <f t="shared" si="1"/>
        <v>86.1</v>
      </c>
      <c r="R20" s="64" t="str">
        <f t="shared" si="3"/>
        <v>VYHOVUJE</v>
      </c>
    </row>
    <row r="21" spans="2:18" ht="30" customHeight="1" x14ac:dyDescent="0.25">
      <c r="B21" s="88">
        <v>15</v>
      </c>
      <c r="C21" s="101" t="s">
        <v>30</v>
      </c>
      <c r="D21" s="89">
        <v>6</v>
      </c>
      <c r="E21" s="102" t="s">
        <v>28</v>
      </c>
      <c r="F21" s="101" t="s">
        <v>31</v>
      </c>
      <c r="G21" s="147"/>
      <c r="H21" s="152"/>
      <c r="I21" s="154"/>
      <c r="J21" s="152"/>
      <c r="K21" s="154"/>
      <c r="L21" s="152"/>
      <c r="M21" s="152"/>
      <c r="N21" s="5">
        <f t="shared" si="0"/>
        <v>9</v>
      </c>
      <c r="O21" s="5">
        <v>1.5</v>
      </c>
      <c r="P21" s="30">
        <v>1.1499999999999999</v>
      </c>
      <c r="Q21" s="21">
        <f t="shared" si="1"/>
        <v>6.8999999999999995</v>
      </c>
      <c r="R21" s="64" t="str">
        <f t="shared" si="3"/>
        <v>VYHOVUJE</v>
      </c>
    </row>
    <row r="22" spans="2:18" ht="62.25" customHeight="1" x14ac:dyDescent="0.25">
      <c r="B22" s="88">
        <v>16</v>
      </c>
      <c r="C22" s="101" t="s">
        <v>32</v>
      </c>
      <c r="D22" s="89">
        <v>10</v>
      </c>
      <c r="E22" s="102" t="s">
        <v>28</v>
      </c>
      <c r="F22" s="101" t="s">
        <v>33</v>
      </c>
      <c r="G22" s="147"/>
      <c r="H22" s="152"/>
      <c r="I22" s="154"/>
      <c r="J22" s="152"/>
      <c r="K22" s="154"/>
      <c r="L22" s="152"/>
      <c r="M22" s="152"/>
      <c r="N22" s="5">
        <f t="shared" si="0"/>
        <v>70</v>
      </c>
      <c r="O22" s="5">
        <v>7</v>
      </c>
      <c r="P22" s="30">
        <v>4.2</v>
      </c>
      <c r="Q22" s="21">
        <f t="shared" si="1"/>
        <v>42</v>
      </c>
      <c r="R22" s="64" t="str">
        <f t="shared" si="3"/>
        <v>VYHOVUJE</v>
      </c>
    </row>
    <row r="23" spans="2:18" ht="45" customHeight="1" x14ac:dyDescent="0.25">
      <c r="B23" s="88">
        <v>17</v>
      </c>
      <c r="C23" s="101" t="s">
        <v>48</v>
      </c>
      <c r="D23" s="89">
        <v>10</v>
      </c>
      <c r="E23" s="102" t="s">
        <v>28</v>
      </c>
      <c r="F23" s="101" t="s">
        <v>49</v>
      </c>
      <c r="G23" s="147"/>
      <c r="H23" s="152"/>
      <c r="I23" s="154"/>
      <c r="J23" s="152"/>
      <c r="K23" s="154"/>
      <c r="L23" s="152"/>
      <c r="M23" s="152"/>
      <c r="N23" s="5">
        <f t="shared" si="0"/>
        <v>90</v>
      </c>
      <c r="O23" s="5">
        <v>9</v>
      </c>
      <c r="P23" s="30">
        <v>7.55</v>
      </c>
      <c r="Q23" s="21">
        <f t="shared" si="1"/>
        <v>75.5</v>
      </c>
      <c r="R23" s="64" t="str">
        <f t="shared" si="3"/>
        <v>VYHOVUJE</v>
      </c>
    </row>
    <row r="24" spans="2:18" ht="45" customHeight="1" x14ac:dyDescent="0.25">
      <c r="B24" s="88">
        <v>18</v>
      </c>
      <c r="C24" s="101" t="s">
        <v>50</v>
      </c>
      <c r="D24" s="89">
        <v>5</v>
      </c>
      <c r="E24" s="102" t="s">
        <v>28</v>
      </c>
      <c r="F24" s="101" t="s">
        <v>49</v>
      </c>
      <c r="G24" s="147"/>
      <c r="H24" s="152"/>
      <c r="I24" s="154"/>
      <c r="J24" s="152"/>
      <c r="K24" s="154"/>
      <c r="L24" s="152"/>
      <c r="M24" s="152"/>
      <c r="N24" s="5">
        <f t="shared" si="0"/>
        <v>45</v>
      </c>
      <c r="O24" s="5">
        <v>9</v>
      </c>
      <c r="P24" s="30">
        <v>7.55</v>
      </c>
      <c r="Q24" s="21">
        <f t="shared" si="1"/>
        <v>37.75</v>
      </c>
      <c r="R24" s="64" t="str">
        <f t="shared" si="3"/>
        <v>VYHOVUJE</v>
      </c>
    </row>
    <row r="25" spans="2:18" ht="27" customHeight="1" x14ac:dyDescent="0.25">
      <c r="B25" s="88">
        <v>19</v>
      </c>
      <c r="C25" s="101" t="s">
        <v>51</v>
      </c>
      <c r="D25" s="89">
        <v>10</v>
      </c>
      <c r="E25" s="102" t="s">
        <v>28</v>
      </c>
      <c r="F25" s="101" t="s">
        <v>52</v>
      </c>
      <c r="G25" s="147"/>
      <c r="H25" s="152"/>
      <c r="I25" s="154"/>
      <c r="J25" s="152"/>
      <c r="K25" s="154"/>
      <c r="L25" s="152"/>
      <c r="M25" s="152"/>
      <c r="N25" s="5">
        <f t="shared" si="0"/>
        <v>80</v>
      </c>
      <c r="O25" s="5">
        <v>8</v>
      </c>
      <c r="P25" s="30">
        <v>4.9000000000000004</v>
      </c>
      <c r="Q25" s="21">
        <f t="shared" si="1"/>
        <v>49</v>
      </c>
      <c r="R25" s="64" t="str">
        <f t="shared" si="3"/>
        <v>VYHOVUJE</v>
      </c>
    </row>
    <row r="26" spans="2:18" ht="27" customHeight="1" x14ac:dyDescent="0.25">
      <c r="B26" s="88">
        <v>20</v>
      </c>
      <c r="C26" s="101" t="s">
        <v>53</v>
      </c>
      <c r="D26" s="89">
        <v>5</v>
      </c>
      <c r="E26" s="102" t="s">
        <v>28</v>
      </c>
      <c r="F26" s="101" t="s">
        <v>52</v>
      </c>
      <c r="G26" s="147"/>
      <c r="H26" s="152"/>
      <c r="I26" s="154"/>
      <c r="J26" s="152"/>
      <c r="K26" s="154"/>
      <c r="L26" s="152"/>
      <c r="M26" s="152"/>
      <c r="N26" s="5">
        <f t="shared" si="0"/>
        <v>40</v>
      </c>
      <c r="O26" s="5">
        <v>8</v>
      </c>
      <c r="P26" s="30">
        <v>4.9000000000000004</v>
      </c>
      <c r="Q26" s="21">
        <f t="shared" si="1"/>
        <v>24.5</v>
      </c>
      <c r="R26" s="64" t="str">
        <f t="shared" si="3"/>
        <v>VYHOVUJE</v>
      </c>
    </row>
    <row r="27" spans="2:18" ht="37.5" customHeight="1" x14ac:dyDescent="0.25">
      <c r="B27" s="88">
        <v>21</v>
      </c>
      <c r="C27" s="101" t="s">
        <v>54</v>
      </c>
      <c r="D27" s="89">
        <v>6</v>
      </c>
      <c r="E27" s="102" t="s">
        <v>55</v>
      </c>
      <c r="F27" s="101" t="s">
        <v>56</v>
      </c>
      <c r="G27" s="147"/>
      <c r="H27" s="152"/>
      <c r="I27" s="154"/>
      <c r="J27" s="152"/>
      <c r="K27" s="154"/>
      <c r="L27" s="152"/>
      <c r="M27" s="152"/>
      <c r="N27" s="5">
        <f t="shared" si="0"/>
        <v>192</v>
      </c>
      <c r="O27" s="5">
        <v>32</v>
      </c>
      <c r="P27" s="30">
        <v>26.8</v>
      </c>
      <c r="Q27" s="21">
        <f t="shared" si="1"/>
        <v>160.80000000000001</v>
      </c>
      <c r="R27" s="64" t="str">
        <f t="shared" si="3"/>
        <v>VYHOVUJE</v>
      </c>
    </row>
    <row r="28" spans="2:18" ht="45" customHeight="1" x14ac:dyDescent="0.25">
      <c r="B28" s="88">
        <v>22</v>
      </c>
      <c r="C28" s="101" t="s">
        <v>57</v>
      </c>
      <c r="D28" s="89">
        <v>7</v>
      </c>
      <c r="E28" s="102" t="s">
        <v>58</v>
      </c>
      <c r="F28" s="101" t="s">
        <v>59</v>
      </c>
      <c r="G28" s="147"/>
      <c r="H28" s="152"/>
      <c r="I28" s="154"/>
      <c r="J28" s="152"/>
      <c r="K28" s="154"/>
      <c r="L28" s="152"/>
      <c r="M28" s="152"/>
      <c r="N28" s="5">
        <f t="shared" si="0"/>
        <v>63</v>
      </c>
      <c r="O28" s="5">
        <v>9</v>
      </c>
      <c r="P28" s="30">
        <v>8.1</v>
      </c>
      <c r="Q28" s="21">
        <f t="shared" si="1"/>
        <v>56.699999999999996</v>
      </c>
      <c r="R28" s="64" t="str">
        <f t="shared" si="3"/>
        <v>VYHOVUJE</v>
      </c>
    </row>
    <row r="29" spans="2:18" ht="32.25" customHeight="1" x14ac:dyDescent="0.25">
      <c r="B29" s="88">
        <v>23</v>
      </c>
      <c r="C29" s="101" t="s">
        <v>60</v>
      </c>
      <c r="D29" s="89">
        <v>2</v>
      </c>
      <c r="E29" s="102" t="s">
        <v>21</v>
      </c>
      <c r="F29" s="101" t="s">
        <v>61</v>
      </c>
      <c r="G29" s="147"/>
      <c r="H29" s="152"/>
      <c r="I29" s="154"/>
      <c r="J29" s="152"/>
      <c r="K29" s="154"/>
      <c r="L29" s="152"/>
      <c r="M29" s="152"/>
      <c r="N29" s="5">
        <f t="shared" si="0"/>
        <v>460</v>
      </c>
      <c r="O29" s="5">
        <v>230</v>
      </c>
      <c r="P29" s="30">
        <v>116</v>
      </c>
      <c r="Q29" s="21">
        <f t="shared" si="1"/>
        <v>232</v>
      </c>
      <c r="R29" s="64" t="str">
        <f t="shared" si="3"/>
        <v>VYHOVUJE</v>
      </c>
    </row>
    <row r="30" spans="2:18" ht="30" customHeight="1" x14ac:dyDescent="0.25">
      <c r="B30" s="88">
        <v>24</v>
      </c>
      <c r="C30" s="101" t="s">
        <v>62</v>
      </c>
      <c r="D30" s="89">
        <v>6</v>
      </c>
      <c r="E30" s="102" t="s">
        <v>21</v>
      </c>
      <c r="F30" s="101" t="s">
        <v>63</v>
      </c>
      <c r="G30" s="147"/>
      <c r="H30" s="152"/>
      <c r="I30" s="154"/>
      <c r="J30" s="152"/>
      <c r="K30" s="154"/>
      <c r="L30" s="152"/>
      <c r="M30" s="152"/>
      <c r="N30" s="5">
        <f t="shared" si="0"/>
        <v>30</v>
      </c>
      <c r="O30" s="5">
        <v>5</v>
      </c>
      <c r="P30" s="30">
        <v>5</v>
      </c>
      <c r="Q30" s="21">
        <f t="shared" si="1"/>
        <v>30</v>
      </c>
      <c r="R30" s="64" t="str">
        <f t="shared" si="3"/>
        <v>VYHOVUJE</v>
      </c>
    </row>
    <row r="31" spans="2:18" ht="27.75" customHeight="1" x14ac:dyDescent="0.25">
      <c r="B31" s="88">
        <v>25</v>
      </c>
      <c r="C31" s="101" t="s">
        <v>64</v>
      </c>
      <c r="D31" s="89">
        <v>1</v>
      </c>
      <c r="E31" s="102" t="s">
        <v>21</v>
      </c>
      <c r="F31" s="101" t="s">
        <v>65</v>
      </c>
      <c r="G31" s="147"/>
      <c r="H31" s="152"/>
      <c r="I31" s="154"/>
      <c r="J31" s="152"/>
      <c r="K31" s="154"/>
      <c r="L31" s="152"/>
      <c r="M31" s="152"/>
      <c r="N31" s="5">
        <f t="shared" si="0"/>
        <v>9</v>
      </c>
      <c r="O31" s="5">
        <v>9</v>
      </c>
      <c r="P31" s="30">
        <v>9</v>
      </c>
      <c r="Q31" s="21">
        <f t="shared" si="1"/>
        <v>9</v>
      </c>
      <c r="R31" s="64" t="str">
        <f t="shared" si="3"/>
        <v>VYHOVUJE</v>
      </c>
    </row>
    <row r="32" spans="2:18" ht="48" customHeight="1" x14ac:dyDescent="0.25">
      <c r="B32" s="88">
        <v>26</v>
      </c>
      <c r="C32" s="101" t="s">
        <v>66</v>
      </c>
      <c r="D32" s="89">
        <v>1</v>
      </c>
      <c r="E32" s="102" t="s">
        <v>28</v>
      </c>
      <c r="F32" s="101" t="s">
        <v>67</v>
      </c>
      <c r="G32" s="147"/>
      <c r="H32" s="152"/>
      <c r="I32" s="154"/>
      <c r="J32" s="152"/>
      <c r="K32" s="154"/>
      <c r="L32" s="152"/>
      <c r="M32" s="152"/>
      <c r="N32" s="5">
        <f t="shared" si="0"/>
        <v>80</v>
      </c>
      <c r="O32" s="5">
        <v>80</v>
      </c>
      <c r="P32" s="30">
        <v>80</v>
      </c>
      <c r="Q32" s="21">
        <f t="shared" si="1"/>
        <v>80</v>
      </c>
      <c r="R32" s="64" t="str">
        <f t="shared" si="3"/>
        <v>VYHOVUJE</v>
      </c>
    </row>
    <row r="33" spans="1:18" ht="29.25" customHeight="1" x14ac:dyDescent="0.25">
      <c r="B33" s="88">
        <v>27</v>
      </c>
      <c r="C33" s="101" t="s">
        <v>68</v>
      </c>
      <c r="D33" s="89">
        <v>2</v>
      </c>
      <c r="E33" s="102" t="s">
        <v>28</v>
      </c>
      <c r="F33" s="101" t="s">
        <v>71</v>
      </c>
      <c r="G33" s="147"/>
      <c r="H33" s="152"/>
      <c r="I33" s="154"/>
      <c r="J33" s="152"/>
      <c r="K33" s="154"/>
      <c r="L33" s="152"/>
      <c r="M33" s="152"/>
      <c r="N33" s="5">
        <f t="shared" si="0"/>
        <v>106</v>
      </c>
      <c r="O33" s="5">
        <v>53</v>
      </c>
      <c r="P33" s="30">
        <v>53</v>
      </c>
      <c r="Q33" s="21">
        <f t="shared" si="1"/>
        <v>106</v>
      </c>
      <c r="R33" s="64" t="str">
        <f t="shared" si="3"/>
        <v>VYHOVUJE</v>
      </c>
    </row>
    <row r="34" spans="1:18" ht="31.5" customHeight="1" thickBot="1" x14ac:dyDescent="0.3">
      <c r="A34" s="103"/>
      <c r="B34" s="93">
        <v>28</v>
      </c>
      <c r="C34" s="94" t="s">
        <v>69</v>
      </c>
      <c r="D34" s="95">
        <v>2</v>
      </c>
      <c r="E34" s="96" t="s">
        <v>28</v>
      </c>
      <c r="F34" s="94" t="s">
        <v>70</v>
      </c>
      <c r="G34" s="148"/>
      <c r="H34" s="153"/>
      <c r="I34" s="155"/>
      <c r="J34" s="153"/>
      <c r="K34" s="155"/>
      <c r="L34" s="153"/>
      <c r="M34" s="153"/>
      <c r="N34" s="6">
        <f t="shared" si="0"/>
        <v>16</v>
      </c>
      <c r="O34" s="6">
        <v>8</v>
      </c>
      <c r="P34" s="22">
        <v>4.2</v>
      </c>
      <c r="Q34" s="23">
        <f t="shared" si="1"/>
        <v>8.4</v>
      </c>
      <c r="R34" s="67" t="str">
        <f t="shared" si="3"/>
        <v>VYHOVUJE</v>
      </c>
    </row>
    <row r="35" spans="1:18" ht="51" customHeight="1" thickTop="1" x14ac:dyDescent="0.25">
      <c r="A35" s="82"/>
      <c r="B35" s="97">
        <v>29</v>
      </c>
      <c r="C35" s="101" t="s">
        <v>73</v>
      </c>
      <c r="D35" s="89">
        <v>8</v>
      </c>
      <c r="E35" s="102" t="s">
        <v>21</v>
      </c>
      <c r="F35" s="101" t="s">
        <v>74</v>
      </c>
      <c r="G35" s="146"/>
      <c r="H35" s="159" t="s">
        <v>195</v>
      </c>
      <c r="I35" s="168" t="s">
        <v>207</v>
      </c>
      <c r="J35" s="159"/>
      <c r="K35" s="168"/>
      <c r="L35" s="159" t="s">
        <v>214</v>
      </c>
      <c r="M35" s="159" t="s">
        <v>215</v>
      </c>
      <c r="N35" s="29">
        <f t="shared" si="0"/>
        <v>352</v>
      </c>
      <c r="O35" s="5">
        <v>44</v>
      </c>
      <c r="P35" s="30">
        <v>41.5</v>
      </c>
      <c r="Q35" s="31">
        <f t="shared" si="1"/>
        <v>332</v>
      </c>
      <c r="R35" s="63" t="str">
        <f t="shared" si="3"/>
        <v>VYHOVUJE</v>
      </c>
    </row>
    <row r="36" spans="1:18" ht="40.5" customHeight="1" x14ac:dyDescent="0.25">
      <c r="A36" s="87"/>
      <c r="B36" s="88">
        <v>30</v>
      </c>
      <c r="C36" s="101" t="s">
        <v>75</v>
      </c>
      <c r="D36" s="89">
        <v>50</v>
      </c>
      <c r="E36" s="102" t="s">
        <v>28</v>
      </c>
      <c r="F36" s="101" t="s">
        <v>76</v>
      </c>
      <c r="G36" s="147"/>
      <c r="H36" s="152"/>
      <c r="I36" s="154"/>
      <c r="J36" s="152"/>
      <c r="K36" s="154"/>
      <c r="L36" s="152"/>
      <c r="M36" s="152"/>
      <c r="N36" s="5">
        <f t="shared" si="0"/>
        <v>600</v>
      </c>
      <c r="O36" s="5">
        <v>12</v>
      </c>
      <c r="P36" s="20">
        <v>9.4</v>
      </c>
      <c r="Q36" s="21">
        <f t="shared" si="1"/>
        <v>470</v>
      </c>
      <c r="R36" s="64" t="str">
        <f t="shared" si="3"/>
        <v>VYHOVUJE</v>
      </c>
    </row>
    <row r="37" spans="1:18" ht="35.25" customHeight="1" x14ac:dyDescent="0.25">
      <c r="A37" s="87"/>
      <c r="B37" s="88">
        <v>31</v>
      </c>
      <c r="C37" s="101" t="s">
        <v>77</v>
      </c>
      <c r="D37" s="89">
        <v>10</v>
      </c>
      <c r="E37" s="102" t="s">
        <v>28</v>
      </c>
      <c r="F37" s="101" t="s">
        <v>78</v>
      </c>
      <c r="G37" s="147"/>
      <c r="H37" s="152"/>
      <c r="I37" s="154"/>
      <c r="J37" s="152"/>
      <c r="K37" s="154"/>
      <c r="L37" s="152"/>
      <c r="M37" s="152"/>
      <c r="N37" s="5">
        <f t="shared" si="0"/>
        <v>240</v>
      </c>
      <c r="O37" s="5">
        <v>24</v>
      </c>
      <c r="P37" s="20">
        <v>24</v>
      </c>
      <c r="Q37" s="21">
        <f t="shared" si="1"/>
        <v>240</v>
      </c>
      <c r="R37" s="64" t="str">
        <f t="shared" si="3"/>
        <v>VYHOVUJE</v>
      </c>
    </row>
    <row r="38" spans="1:18" ht="33.75" customHeight="1" thickBot="1" x14ac:dyDescent="0.3">
      <c r="A38" s="87"/>
      <c r="B38" s="93">
        <v>32</v>
      </c>
      <c r="C38" s="94" t="s">
        <v>79</v>
      </c>
      <c r="D38" s="95">
        <v>10</v>
      </c>
      <c r="E38" s="96" t="s">
        <v>28</v>
      </c>
      <c r="F38" s="94" t="s">
        <v>80</v>
      </c>
      <c r="G38" s="148"/>
      <c r="H38" s="153"/>
      <c r="I38" s="155"/>
      <c r="J38" s="153"/>
      <c r="K38" s="155"/>
      <c r="L38" s="153"/>
      <c r="M38" s="153"/>
      <c r="N38" s="6">
        <f t="shared" si="0"/>
        <v>120</v>
      </c>
      <c r="O38" s="6">
        <v>12</v>
      </c>
      <c r="P38" s="22">
        <v>11.1</v>
      </c>
      <c r="Q38" s="23">
        <f t="shared" si="1"/>
        <v>111</v>
      </c>
      <c r="R38" s="67" t="str">
        <f t="shared" si="3"/>
        <v>VYHOVUJE</v>
      </c>
    </row>
    <row r="39" spans="1:18" ht="35.1" customHeight="1" thickTop="1" x14ac:dyDescent="0.25">
      <c r="A39" s="106"/>
      <c r="B39" s="97">
        <v>33</v>
      </c>
      <c r="C39" s="53" t="s">
        <v>129</v>
      </c>
      <c r="D39" s="107">
        <v>5</v>
      </c>
      <c r="E39" s="90" t="s">
        <v>28</v>
      </c>
      <c r="F39" s="54" t="s">
        <v>81</v>
      </c>
      <c r="G39" s="146"/>
      <c r="H39" s="159" t="s">
        <v>195</v>
      </c>
      <c r="I39" s="168" t="s">
        <v>207</v>
      </c>
      <c r="J39" s="159"/>
      <c r="K39" s="168"/>
      <c r="L39" s="168" t="s">
        <v>216</v>
      </c>
      <c r="M39" s="168" t="s">
        <v>217</v>
      </c>
      <c r="N39" s="29">
        <f t="shared" ref="N39:N70" si="4">D39*O39</f>
        <v>40</v>
      </c>
      <c r="O39" s="108">
        <v>8</v>
      </c>
      <c r="P39" s="30">
        <v>3.3</v>
      </c>
      <c r="Q39" s="31">
        <f t="shared" ref="Q39:Q70" si="5">D39*P39</f>
        <v>16.5</v>
      </c>
      <c r="R39" s="63" t="str">
        <f t="shared" si="3"/>
        <v>VYHOVUJE</v>
      </c>
    </row>
    <row r="40" spans="1:18" ht="35.1" customHeight="1" x14ac:dyDescent="0.25">
      <c r="B40" s="88">
        <v>34</v>
      </c>
      <c r="C40" s="53" t="s">
        <v>82</v>
      </c>
      <c r="D40" s="107">
        <v>10</v>
      </c>
      <c r="E40" s="90" t="s">
        <v>28</v>
      </c>
      <c r="F40" s="54" t="s">
        <v>81</v>
      </c>
      <c r="G40" s="147"/>
      <c r="H40" s="152"/>
      <c r="I40" s="154"/>
      <c r="J40" s="152"/>
      <c r="K40" s="154"/>
      <c r="L40" s="154"/>
      <c r="M40" s="154"/>
      <c r="N40" s="5">
        <f t="shared" si="4"/>
        <v>90</v>
      </c>
      <c r="O40" s="108">
        <v>9</v>
      </c>
      <c r="P40" s="20">
        <v>4.6500000000000004</v>
      </c>
      <c r="Q40" s="21">
        <f t="shared" si="5"/>
        <v>46.5</v>
      </c>
      <c r="R40" s="64" t="str">
        <f t="shared" si="3"/>
        <v>VYHOVUJE</v>
      </c>
    </row>
    <row r="41" spans="1:18" ht="35.1" customHeight="1" x14ac:dyDescent="0.25">
      <c r="B41" s="88">
        <v>35</v>
      </c>
      <c r="C41" s="53" t="s">
        <v>130</v>
      </c>
      <c r="D41" s="107">
        <v>3</v>
      </c>
      <c r="E41" s="90" t="s">
        <v>28</v>
      </c>
      <c r="F41" s="54" t="s">
        <v>35</v>
      </c>
      <c r="G41" s="147"/>
      <c r="H41" s="152"/>
      <c r="I41" s="154"/>
      <c r="J41" s="152"/>
      <c r="K41" s="154"/>
      <c r="L41" s="154"/>
      <c r="M41" s="154"/>
      <c r="N41" s="5">
        <f t="shared" si="4"/>
        <v>30</v>
      </c>
      <c r="O41" s="108">
        <v>10</v>
      </c>
      <c r="P41" s="20">
        <v>6.1</v>
      </c>
      <c r="Q41" s="21">
        <f t="shared" si="5"/>
        <v>18.299999999999997</v>
      </c>
      <c r="R41" s="64" t="str">
        <f t="shared" si="3"/>
        <v>VYHOVUJE</v>
      </c>
    </row>
    <row r="42" spans="1:18" ht="35.1" customHeight="1" x14ac:dyDescent="0.25">
      <c r="B42" s="88">
        <v>36</v>
      </c>
      <c r="C42" s="53" t="s">
        <v>83</v>
      </c>
      <c r="D42" s="107">
        <v>150</v>
      </c>
      <c r="E42" s="90" t="s">
        <v>28</v>
      </c>
      <c r="F42" s="54" t="s">
        <v>84</v>
      </c>
      <c r="G42" s="147"/>
      <c r="H42" s="152"/>
      <c r="I42" s="154"/>
      <c r="J42" s="152"/>
      <c r="K42" s="154"/>
      <c r="L42" s="154"/>
      <c r="M42" s="154"/>
      <c r="N42" s="5">
        <f t="shared" si="4"/>
        <v>450</v>
      </c>
      <c r="O42" s="91">
        <v>3</v>
      </c>
      <c r="P42" s="20">
        <v>2.8</v>
      </c>
      <c r="Q42" s="21">
        <f t="shared" si="5"/>
        <v>420</v>
      </c>
      <c r="R42" s="64" t="str">
        <f t="shared" si="3"/>
        <v>VYHOVUJE</v>
      </c>
    </row>
    <row r="43" spans="1:18" ht="35.1" customHeight="1" x14ac:dyDescent="0.25">
      <c r="B43" s="88">
        <v>37</v>
      </c>
      <c r="C43" s="53" t="s">
        <v>85</v>
      </c>
      <c r="D43" s="107">
        <v>150</v>
      </c>
      <c r="E43" s="90" t="s">
        <v>28</v>
      </c>
      <c r="F43" s="54" t="s">
        <v>84</v>
      </c>
      <c r="G43" s="147"/>
      <c r="H43" s="152"/>
      <c r="I43" s="154"/>
      <c r="J43" s="152"/>
      <c r="K43" s="154"/>
      <c r="L43" s="154"/>
      <c r="M43" s="154"/>
      <c r="N43" s="5">
        <f t="shared" si="4"/>
        <v>450</v>
      </c>
      <c r="O43" s="91">
        <v>3</v>
      </c>
      <c r="P43" s="20">
        <v>2.8</v>
      </c>
      <c r="Q43" s="21">
        <f t="shared" si="5"/>
        <v>420</v>
      </c>
      <c r="R43" s="64" t="str">
        <f t="shared" si="3"/>
        <v>VYHOVUJE</v>
      </c>
    </row>
    <row r="44" spans="1:18" ht="42.75" customHeight="1" x14ac:dyDescent="0.25">
      <c r="B44" s="88">
        <v>38</v>
      </c>
      <c r="C44" s="53" t="s">
        <v>86</v>
      </c>
      <c r="D44" s="107">
        <v>150</v>
      </c>
      <c r="E44" s="90" t="s">
        <v>28</v>
      </c>
      <c r="F44" s="54" t="s">
        <v>84</v>
      </c>
      <c r="G44" s="147"/>
      <c r="H44" s="152"/>
      <c r="I44" s="154"/>
      <c r="J44" s="152"/>
      <c r="K44" s="154"/>
      <c r="L44" s="154"/>
      <c r="M44" s="154"/>
      <c r="N44" s="5">
        <f t="shared" si="4"/>
        <v>450</v>
      </c>
      <c r="O44" s="91">
        <v>3</v>
      </c>
      <c r="P44" s="20">
        <v>2.8</v>
      </c>
      <c r="Q44" s="21">
        <f t="shared" si="5"/>
        <v>420</v>
      </c>
      <c r="R44" s="64" t="str">
        <f t="shared" si="3"/>
        <v>VYHOVUJE</v>
      </c>
    </row>
    <row r="45" spans="1:18" ht="26.25" customHeight="1" x14ac:dyDescent="0.25">
      <c r="B45" s="88">
        <v>39</v>
      </c>
      <c r="C45" s="53" t="s">
        <v>87</v>
      </c>
      <c r="D45" s="107">
        <v>50</v>
      </c>
      <c r="E45" s="90" t="s">
        <v>28</v>
      </c>
      <c r="F45" s="54" t="s">
        <v>84</v>
      </c>
      <c r="G45" s="147"/>
      <c r="H45" s="152"/>
      <c r="I45" s="154"/>
      <c r="J45" s="152"/>
      <c r="K45" s="154"/>
      <c r="L45" s="154"/>
      <c r="M45" s="154"/>
      <c r="N45" s="5">
        <f t="shared" si="4"/>
        <v>150</v>
      </c>
      <c r="O45" s="91">
        <v>3</v>
      </c>
      <c r="P45" s="20">
        <v>2.8</v>
      </c>
      <c r="Q45" s="21">
        <f t="shared" si="5"/>
        <v>140</v>
      </c>
      <c r="R45" s="64" t="str">
        <f t="shared" si="3"/>
        <v>VYHOVUJE</v>
      </c>
    </row>
    <row r="46" spans="1:18" ht="26.25" customHeight="1" x14ac:dyDescent="0.25">
      <c r="B46" s="88">
        <v>40</v>
      </c>
      <c r="C46" s="53" t="s">
        <v>88</v>
      </c>
      <c r="D46" s="107">
        <v>5</v>
      </c>
      <c r="E46" s="90" t="s">
        <v>21</v>
      </c>
      <c r="F46" s="54" t="s">
        <v>89</v>
      </c>
      <c r="G46" s="147"/>
      <c r="H46" s="152"/>
      <c r="I46" s="154"/>
      <c r="J46" s="152"/>
      <c r="K46" s="154"/>
      <c r="L46" s="154"/>
      <c r="M46" s="154"/>
      <c r="N46" s="5">
        <f t="shared" si="4"/>
        <v>300</v>
      </c>
      <c r="O46" s="91">
        <v>60</v>
      </c>
      <c r="P46" s="20">
        <v>55.5</v>
      </c>
      <c r="Q46" s="21">
        <f t="shared" si="5"/>
        <v>277.5</v>
      </c>
      <c r="R46" s="64" t="str">
        <f t="shared" si="3"/>
        <v>VYHOVUJE</v>
      </c>
    </row>
    <row r="47" spans="1:18" ht="26.25" customHeight="1" x14ac:dyDescent="0.25">
      <c r="B47" s="88">
        <v>41</v>
      </c>
      <c r="C47" s="53" t="s">
        <v>37</v>
      </c>
      <c r="D47" s="107">
        <v>2</v>
      </c>
      <c r="E47" s="90" t="s">
        <v>21</v>
      </c>
      <c r="F47" s="54" t="s">
        <v>38</v>
      </c>
      <c r="G47" s="147"/>
      <c r="H47" s="152"/>
      <c r="I47" s="154"/>
      <c r="J47" s="152"/>
      <c r="K47" s="154"/>
      <c r="L47" s="154"/>
      <c r="M47" s="154"/>
      <c r="N47" s="5">
        <f t="shared" si="4"/>
        <v>100</v>
      </c>
      <c r="O47" s="91">
        <v>50</v>
      </c>
      <c r="P47" s="20">
        <v>38.450000000000003</v>
      </c>
      <c r="Q47" s="21">
        <f t="shared" si="5"/>
        <v>76.900000000000006</v>
      </c>
      <c r="R47" s="64" t="str">
        <f t="shared" si="3"/>
        <v>VYHOVUJE</v>
      </c>
    </row>
    <row r="48" spans="1:18" ht="39.75" customHeight="1" x14ac:dyDescent="0.25">
      <c r="B48" s="88">
        <v>42</v>
      </c>
      <c r="C48" s="53" t="s">
        <v>39</v>
      </c>
      <c r="D48" s="107">
        <v>5</v>
      </c>
      <c r="E48" s="90" t="s">
        <v>21</v>
      </c>
      <c r="F48" s="56" t="s">
        <v>40</v>
      </c>
      <c r="G48" s="147"/>
      <c r="H48" s="152"/>
      <c r="I48" s="154"/>
      <c r="J48" s="152"/>
      <c r="K48" s="154"/>
      <c r="L48" s="154"/>
      <c r="M48" s="154"/>
      <c r="N48" s="5">
        <f t="shared" si="4"/>
        <v>185</v>
      </c>
      <c r="O48" s="91">
        <v>37</v>
      </c>
      <c r="P48" s="20">
        <v>37</v>
      </c>
      <c r="Q48" s="21">
        <f t="shared" si="5"/>
        <v>185</v>
      </c>
      <c r="R48" s="64" t="str">
        <f t="shared" si="3"/>
        <v>VYHOVUJE</v>
      </c>
    </row>
    <row r="49" spans="2:18" ht="36" customHeight="1" x14ac:dyDescent="0.25">
      <c r="B49" s="88">
        <v>43</v>
      </c>
      <c r="C49" s="57" t="s">
        <v>131</v>
      </c>
      <c r="D49" s="107">
        <v>5</v>
      </c>
      <c r="E49" s="90" t="s">
        <v>28</v>
      </c>
      <c r="F49" s="58" t="s">
        <v>132</v>
      </c>
      <c r="G49" s="147"/>
      <c r="H49" s="152"/>
      <c r="I49" s="154"/>
      <c r="J49" s="152"/>
      <c r="K49" s="154"/>
      <c r="L49" s="154"/>
      <c r="M49" s="154"/>
      <c r="N49" s="5">
        <f t="shared" si="4"/>
        <v>80</v>
      </c>
      <c r="O49" s="91">
        <v>16</v>
      </c>
      <c r="P49" s="20">
        <v>10</v>
      </c>
      <c r="Q49" s="21">
        <f t="shared" si="5"/>
        <v>50</v>
      </c>
      <c r="R49" s="64" t="str">
        <f t="shared" si="3"/>
        <v>VYHOVUJE</v>
      </c>
    </row>
    <row r="50" spans="2:18" ht="37.5" customHeight="1" x14ac:dyDescent="0.25">
      <c r="B50" s="88">
        <v>44</v>
      </c>
      <c r="C50" s="53" t="s">
        <v>133</v>
      </c>
      <c r="D50" s="107">
        <v>5</v>
      </c>
      <c r="E50" s="90" t="s">
        <v>21</v>
      </c>
      <c r="F50" s="54" t="s">
        <v>134</v>
      </c>
      <c r="G50" s="147"/>
      <c r="H50" s="152"/>
      <c r="I50" s="154"/>
      <c r="J50" s="152"/>
      <c r="K50" s="154"/>
      <c r="L50" s="154"/>
      <c r="M50" s="154"/>
      <c r="N50" s="5">
        <f t="shared" si="4"/>
        <v>70</v>
      </c>
      <c r="O50" s="91">
        <v>14</v>
      </c>
      <c r="P50" s="20">
        <v>7.3</v>
      </c>
      <c r="Q50" s="21">
        <f t="shared" si="5"/>
        <v>36.5</v>
      </c>
      <c r="R50" s="64" t="str">
        <f t="shared" si="3"/>
        <v>VYHOVUJE</v>
      </c>
    </row>
    <row r="51" spans="2:18" ht="26.25" customHeight="1" x14ac:dyDescent="0.25">
      <c r="B51" s="88">
        <v>45</v>
      </c>
      <c r="C51" s="53" t="s">
        <v>90</v>
      </c>
      <c r="D51" s="107">
        <v>20</v>
      </c>
      <c r="E51" s="90" t="s">
        <v>28</v>
      </c>
      <c r="F51" s="54" t="s">
        <v>91</v>
      </c>
      <c r="G51" s="147"/>
      <c r="H51" s="152"/>
      <c r="I51" s="154"/>
      <c r="J51" s="152"/>
      <c r="K51" s="154"/>
      <c r="L51" s="154"/>
      <c r="M51" s="154"/>
      <c r="N51" s="5">
        <f t="shared" si="4"/>
        <v>220</v>
      </c>
      <c r="O51" s="91">
        <v>11</v>
      </c>
      <c r="P51" s="20">
        <v>5.35</v>
      </c>
      <c r="Q51" s="21">
        <f t="shared" si="5"/>
        <v>107</v>
      </c>
      <c r="R51" s="64" t="str">
        <f t="shared" si="3"/>
        <v>VYHOVUJE</v>
      </c>
    </row>
    <row r="52" spans="2:18" ht="43.5" customHeight="1" x14ac:dyDescent="0.25">
      <c r="B52" s="88">
        <v>46</v>
      </c>
      <c r="C52" s="53" t="s">
        <v>92</v>
      </c>
      <c r="D52" s="107">
        <v>3</v>
      </c>
      <c r="E52" s="90" t="s">
        <v>21</v>
      </c>
      <c r="F52" s="54" t="s">
        <v>206</v>
      </c>
      <c r="G52" s="147"/>
      <c r="H52" s="152"/>
      <c r="I52" s="154"/>
      <c r="J52" s="152"/>
      <c r="K52" s="154"/>
      <c r="L52" s="154"/>
      <c r="M52" s="154"/>
      <c r="N52" s="5">
        <f t="shared" si="4"/>
        <v>90</v>
      </c>
      <c r="O52" s="91">
        <v>30</v>
      </c>
      <c r="P52" s="20">
        <v>18.399999999999999</v>
      </c>
      <c r="Q52" s="21">
        <f t="shared" si="5"/>
        <v>55.199999999999996</v>
      </c>
      <c r="R52" s="64" t="str">
        <f t="shared" si="3"/>
        <v>VYHOVUJE</v>
      </c>
    </row>
    <row r="53" spans="2:18" ht="41.25" customHeight="1" x14ac:dyDescent="0.25">
      <c r="B53" s="88">
        <v>47</v>
      </c>
      <c r="C53" s="53" t="s">
        <v>93</v>
      </c>
      <c r="D53" s="107">
        <v>2</v>
      </c>
      <c r="E53" s="90" t="s">
        <v>21</v>
      </c>
      <c r="F53" s="54" t="s">
        <v>94</v>
      </c>
      <c r="G53" s="147"/>
      <c r="H53" s="152"/>
      <c r="I53" s="154"/>
      <c r="J53" s="152"/>
      <c r="K53" s="154"/>
      <c r="L53" s="154"/>
      <c r="M53" s="154"/>
      <c r="N53" s="5">
        <f t="shared" si="4"/>
        <v>48</v>
      </c>
      <c r="O53" s="91">
        <v>24</v>
      </c>
      <c r="P53" s="20">
        <v>24</v>
      </c>
      <c r="Q53" s="21">
        <f t="shared" si="5"/>
        <v>48</v>
      </c>
      <c r="R53" s="64" t="str">
        <f t="shared" si="3"/>
        <v>VYHOVUJE</v>
      </c>
    </row>
    <row r="54" spans="2:18" ht="54" customHeight="1" x14ac:dyDescent="0.25">
      <c r="B54" s="88">
        <v>48</v>
      </c>
      <c r="C54" s="53" t="s">
        <v>96</v>
      </c>
      <c r="D54" s="107">
        <v>5</v>
      </c>
      <c r="E54" s="90" t="s">
        <v>28</v>
      </c>
      <c r="F54" s="54" t="s">
        <v>95</v>
      </c>
      <c r="G54" s="147"/>
      <c r="H54" s="152"/>
      <c r="I54" s="154"/>
      <c r="J54" s="152"/>
      <c r="K54" s="154"/>
      <c r="L54" s="154"/>
      <c r="M54" s="154"/>
      <c r="N54" s="5">
        <f t="shared" si="4"/>
        <v>175</v>
      </c>
      <c r="O54" s="91">
        <v>35</v>
      </c>
      <c r="P54" s="20">
        <v>30</v>
      </c>
      <c r="Q54" s="21">
        <f t="shared" si="5"/>
        <v>150</v>
      </c>
      <c r="R54" s="64" t="str">
        <f t="shared" si="3"/>
        <v>VYHOVUJE</v>
      </c>
    </row>
    <row r="55" spans="2:18" ht="26.25" customHeight="1" x14ac:dyDescent="0.25">
      <c r="B55" s="88">
        <v>49</v>
      </c>
      <c r="C55" s="53" t="s">
        <v>97</v>
      </c>
      <c r="D55" s="107">
        <v>5</v>
      </c>
      <c r="E55" s="90" t="s">
        <v>28</v>
      </c>
      <c r="F55" s="54" t="s">
        <v>29</v>
      </c>
      <c r="G55" s="147"/>
      <c r="H55" s="152"/>
      <c r="I55" s="154"/>
      <c r="J55" s="152"/>
      <c r="K55" s="154"/>
      <c r="L55" s="154"/>
      <c r="M55" s="154"/>
      <c r="N55" s="5">
        <f t="shared" si="4"/>
        <v>25</v>
      </c>
      <c r="O55" s="91">
        <v>5</v>
      </c>
      <c r="P55" s="20">
        <v>4.5999999999999996</v>
      </c>
      <c r="Q55" s="21">
        <f t="shared" si="5"/>
        <v>23</v>
      </c>
      <c r="R55" s="64" t="str">
        <f t="shared" si="3"/>
        <v>VYHOVUJE</v>
      </c>
    </row>
    <row r="56" spans="2:18" ht="95.25" customHeight="1" x14ac:dyDescent="0.25">
      <c r="B56" s="88">
        <v>50</v>
      </c>
      <c r="C56" s="53" t="s">
        <v>98</v>
      </c>
      <c r="D56" s="107">
        <v>5</v>
      </c>
      <c r="E56" s="90" t="s">
        <v>21</v>
      </c>
      <c r="F56" s="54" t="s">
        <v>99</v>
      </c>
      <c r="G56" s="147"/>
      <c r="H56" s="152"/>
      <c r="I56" s="154"/>
      <c r="J56" s="152"/>
      <c r="K56" s="154"/>
      <c r="L56" s="154"/>
      <c r="M56" s="154"/>
      <c r="N56" s="5">
        <f t="shared" si="4"/>
        <v>775</v>
      </c>
      <c r="O56" s="91">
        <v>155</v>
      </c>
      <c r="P56" s="20">
        <v>131</v>
      </c>
      <c r="Q56" s="21">
        <f t="shared" si="5"/>
        <v>655</v>
      </c>
      <c r="R56" s="64" t="str">
        <f t="shared" si="3"/>
        <v>VYHOVUJE</v>
      </c>
    </row>
    <row r="57" spans="2:18" ht="26.25" customHeight="1" x14ac:dyDescent="0.25">
      <c r="B57" s="88">
        <v>51</v>
      </c>
      <c r="C57" s="53" t="s">
        <v>100</v>
      </c>
      <c r="D57" s="107">
        <v>4</v>
      </c>
      <c r="E57" s="90" t="s">
        <v>21</v>
      </c>
      <c r="F57" s="54" t="s">
        <v>101</v>
      </c>
      <c r="G57" s="147"/>
      <c r="H57" s="152"/>
      <c r="I57" s="154"/>
      <c r="J57" s="152"/>
      <c r="K57" s="154"/>
      <c r="L57" s="154"/>
      <c r="M57" s="154"/>
      <c r="N57" s="5">
        <f t="shared" si="4"/>
        <v>840</v>
      </c>
      <c r="O57" s="91">
        <v>210</v>
      </c>
      <c r="P57" s="20">
        <v>112</v>
      </c>
      <c r="Q57" s="21">
        <f t="shared" si="5"/>
        <v>448</v>
      </c>
      <c r="R57" s="64" t="str">
        <f t="shared" si="3"/>
        <v>VYHOVUJE</v>
      </c>
    </row>
    <row r="58" spans="2:18" ht="26.25" customHeight="1" x14ac:dyDescent="0.25">
      <c r="B58" s="88">
        <v>52</v>
      </c>
      <c r="C58" s="53" t="s">
        <v>102</v>
      </c>
      <c r="D58" s="107">
        <v>1</v>
      </c>
      <c r="E58" s="90" t="s">
        <v>21</v>
      </c>
      <c r="F58" s="54" t="s">
        <v>101</v>
      </c>
      <c r="G58" s="147"/>
      <c r="H58" s="152"/>
      <c r="I58" s="154"/>
      <c r="J58" s="152"/>
      <c r="K58" s="154"/>
      <c r="L58" s="154"/>
      <c r="M58" s="154"/>
      <c r="N58" s="5">
        <f t="shared" si="4"/>
        <v>250</v>
      </c>
      <c r="O58" s="91">
        <v>250</v>
      </c>
      <c r="P58" s="20">
        <v>201</v>
      </c>
      <c r="Q58" s="21">
        <f t="shared" si="5"/>
        <v>201</v>
      </c>
      <c r="R58" s="64" t="str">
        <f t="shared" si="3"/>
        <v>VYHOVUJE</v>
      </c>
    </row>
    <row r="59" spans="2:18" ht="26.25" customHeight="1" x14ac:dyDescent="0.25">
      <c r="B59" s="88">
        <v>53</v>
      </c>
      <c r="C59" s="53" t="s">
        <v>103</v>
      </c>
      <c r="D59" s="107">
        <v>2</v>
      </c>
      <c r="E59" s="90" t="s">
        <v>104</v>
      </c>
      <c r="F59" s="54" t="s">
        <v>105</v>
      </c>
      <c r="G59" s="147"/>
      <c r="H59" s="152"/>
      <c r="I59" s="154"/>
      <c r="J59" s="152"/>
      <c r="K59" s="154"/>
      <c r="L59" s="154"/>
      <c r="M59" s="154"/>
      <c r="N59" s="5">
        <f t="shared" si="4"/>
        <v>50</v>
      </c>
      <c r="O59" s="91">
        <v>25</v>
      </c>
      <c r="P59" s="20">
        <v>18.3</v>
      </c>
      <c r="Q59" s="21">
        <f t="shared" si="5"/>
        <v>36.6</v>
      </c>
      <c r="R59" s="64" t="str">
        <f t="shared" si="3"/>
        <v>VYHOVUJE</v>
      </c>
    </row>
    <row r="60" spans="2:18" ht="73.5" customHeight="1" x14ac:dyDescent="0.25">
      <c r="B60" s="88">
        <v>54</v>
      </c>
      <c r="C60" s="53" t="s">
        <v>106</v>
      </c>
      <c r="D60" s="107">
        <v>3</v>
      </c>
      <c r="E60" s="90" t="s">
        <v>21</v>
      </c>
      <c r="F60" s="54" t="s">
        <v>107</v>
      </c>
      <c r="G60" s="147"/>
      <c r="H60" s="152"/>
      <c r="I60" s="154"/>
      <c r="J60" s="152"/>
      <c r="K60" s="154"/>
      <c r="L60" s="154"/>
      <c r="M60" s="154"/>
      <c r="N60" s="5">
        <f t="shared" si="4"/>
        <v>96</v>
      </c>
      <c r="O60" s="91">
        <v>32</v>
      </c>
      <c r="P60" s="20">
        <v>31.4</v>
      </c>
      <c r="Q60" s="21">
        <f t="shared" si="5"/>
        <v>94.199999999999989</v>
      </c>
      <c r="R60" s="64" t="str">
        <f t="shared" si="3"/>
        <v>VYHOVUJE</v>
      </c>
    </row>
    <row r="61" spans="2:18" ht="32.25" customHeight="1" x14ac:dyDescent="0.25">
      <c r="B61" s="88">
        <v>55</v>
      </c>
      <c r="C61" s="53" t="s">
        <v>108</v>
      </c>
      <c r="D61" s="107">
        <v>3</v>
      </c>
      <c r="E61" s="90" t="s">
        <v>28</v>
      </c>
      <c r="F61" s="54" t="s">
        <v>109</v>
      </c>
      <c r="G61" s="147"/>
      <c r="H61" s="152"/>
      <c r="I61" s="154"/>
      <c r="J61" s="152"/>
      <c r="K61" s="154"/>
      <c r="L61" s="154"/>
      <c r="M61" s="154"/>
      <c r="N61" s="5">
        <f t="shared" si="4"/>
        <v>72</v>
      </c>
      <c r="O61" s="91">
        <v>24</v>
      </c>
      <c r="P61" s="20">
        <v>18</v>
      </c>
      <c r="Q61" s="21">
        <f t="shared" si="5"/>
        <v>54</v>
      </c>
      <c r="R61" s="64" t="str">
        <f t="shared" si="3"/>
        <v>VYHOVUJE</v>
      </c>
    </row>
    <row r="62" spans="2:18" ht="39.75" customHeight="1" x14ac:dyDescent="0.25">
      <c r="B62" s="88">
        <v>56</v>
      </c>
      <c r="C62" s="53" t="s">
        <v>110</v>
      </c>
      <c r="D62" s="107">
        <v>5</v>
      </c>
      <c r="E62" s="90" t="s">
        <v>28</v>
      </c>
      <c r="F62" s="54" t="s">
        <v>111</v>
      </c>
      <c r="G62" s="147"/>
      <c r="H62" s="152"/>
      <c r="I62" s="154"/>
      <c r="J62" s="152"/>
      <c r="K62" s="154"/>
      <c r="L62" s="154"/>
      <c r="M62" s="154"/>
      <c r="N62" s="5">
        <f t="shared" si="4"/>
        <v>45</v>
      </c>
      <c r="O62" s="91">
        <v>9</v>
      </c>
      <c r="P62" s="20">
        <v>8.6999999999999993</v>
      </c>
      <c r="Q62" s="21">
        <f t="shared" si="5"/>
        <v>43.5</v>
      </c>
      <c r="R62" s="64" t="str">
        <f t="shared" si="3"/>
        <v>VYHOVUJE</v>
      </c>
    </row>
    <row r="63" spans="2:18" ht="39" customHeight="1" x14ac:dyDescent="0.25">
      <c r="B63" s="88">
        <v>57</v>
      </c>
      <c r="C63" s="53" t="s">
        <v>112</v>
      </c>
      <c r="D63" s="107">
        <v>2</v>
      </c>
      <c r="E63" s="90" t="s">
        <v>55</v>
      </c>
      <c r="F63" s="54" t="s">
        <v>113</v>
      </c>
      <c r="G63" s="147"/>
      <c r="H63" s="152"/>
      <c r="I63" s="154"/>
      <c r="J63" s="152"/>
      <c r="K63" s="154"/>
      <c r="L63" s="154"/>
      <c r="M63" s="154"/>
      <c r="N63" s="5">
        <f t="shared" si="4"/>
        <v>76</v>
      </c>
      <c r="O63" s="91">
        <v>38</v>
      </c>
      <c r="P63" s="20">
        <v>31.9</v>
      </c>
      <c r="Q63" s="21">
        <f t="shared" si="5"/>
        <v>63.8</v>
      </c>
      <c r="R63" s="64" t="str">
        <f t="shared" si="3"/>
        <v>VYHOVUJE</v>
      </c>
    </row>
    <row r="64" spans="2:18" ht="41.25" customHeight="1" x14ac:dyDescent="0.25">
      <c r="B64" s="88">
        <v>58</v>
      </c>
      <c r="C64" s="53" t="s">
        <v>114</v>
      </c>
      <c r="D64" s="107">
        <v>1</v>
      </c>
      <c r="E64" s="90" t="s">
        <v>28</v>
      </c>
      <c r="F64" s="54" t="s">
        <v>115</v>
      </c>
      <c r="G64" s="147"/>
      <c r="H64" s="152"/>
      <c r="I64" s="154"/>
      <c r="J64" s="152"/>
      <c r="K64" s="154"/>
      <c r="L64" s="154"/>
      <c r="M64" s="154"/>
      <c r="N64" s="5">
        <f t="shared" si="4"/>
        <v>100</v>
      </c>
      <c r="O64" s="91">
        <v>100</v>
      </c>
      <c r="P64" s="20">
        <v>94.5</v>
      </c>
      <c r="Q64" s="21">
        <f t="shared" si="5"/>
        <v>94.5</v>
      </c>
      <c r="R64" s="64" t="str">
        <f t="shared" si="3"/>
        <v>VYHOVUJE</v>
      </c>
    </row>
    <row r="65" spans="1:18" ht="37.5" customHeight="1" x14ac:dyDescent="0.25">
      <c r="B65" s="88">
        <v>59</v>
      </c>
      <c r="C65" s="53" t="s">
        <v>135</v>
      </c>
      <c r="D65" s="107">
        <v>2</v>
      </c>
      <c r="E65" s="90" t="s">
        <v>28</v>
      </c>
      <c r="F65" s="54" t="s">
        <v>116</v>
      </c>
      <c r="G65" s="147"/>
      <c r="H65" s="152"/>
      <c r="I65" s="154"/>
      <c r="J65" s="152"/>
      <c r="K65" s="154"/>
      <c r="L65" s="154"/>
      <c r="M65" s="154"/>
      <c r="N65" s="5">
        <f t="shared" si="4"/>
        <v>40</v>
      </c>
      <c r="O65" s="91">
        <v>20</v>
      </c>
      <c r="P65" s="20">
        <v>18.55</v>
      </c>
      <c r="Q65" s="21">
        <f t="shared" si="5"/>
        <v>37.1</v>
      </c>
      <c r="R65" s="64" t="str">
        <f t="shared" si="3"/>
        <v>VYHOVUJE</v>
      </c>
    </row>
    <row r="66" spans="1:18" ht="37.5" customHeight="1" x14ac:dyDescent="0.25">
      <c r="B66" s="88">
        <v>60</v>
      </c>
      <c r="C66" s="53" t="s">
        <v>117</v>
      </c>
      <c r="D66" s="107">
        <v>1</v>
      </c>
      <c r="E66" s="90" t="s">
        <v>28</v>
      </c>
      <c r="F66" s="54" t="s">
        <v>118</v>
      </c>
      <c r="G66" s="147"/>
      <c r="H66" s="152"/>
      <c r="I66" s="154"/>
      <c r="J66" s="152"/>
      <c r="K66" s="154"/>
      <c r="L66" s="154"/>
      <c r="M66" s="154"/>
      <c r="N66" s="5">
        <f t="shared" si="4"/>
        <v>8</v>
      </c>
      <c r="O66" s="91">
        <v>8</v>
      </c>
      <c r="P66" s="20">
        <v>7.2</v>
      </c>
      <c r="Q66" s="21">
        <f t="shared" si="5"/>
        <v>7.2</v>
      </c>
      <c r="R66" s="64" t="str">
        <f t="shared" si="3"/>
        <v>VYHOVUJE</v>
      </c>
    </row>
    <row r="67" spans="1:18" ht="37.5" customHeight="1" x14ac:dyDescent="0.25">
      <c r="B67" s="88">
        <v>61</v>
      </c>
      <c r="C67" s="53" t="s">
        <v>62</v>
      </c>
      <c r="D67" s="107">
        <v>3</v>
      </c>
      <c r="E67" s="90" t="s">
        <v>21</v>
      </c>
      <c r="F67" s="54" t="s">
        <v>63</v>
      </c>
      <c r="G67" s="147"/>
      <c r="H67" s="152"/>
      <c r="I67" s="154"/>
      <c r="J67" s="152"/>
      <c r="K67" s="154"/>
      <c r="L67" s="154"/>
      <c r="M67" s="154"/>
      <c r="N67" s="5">
        <f t="shared" si="4"/>
        <v>18</v>
      </c>
      <c r="O67" s="91">
        <v>6</v>
      </c>
      <c r="P67" s="20">
        <v>5.55</v>
      </c>
      <c r="Q67" s="21">
        <f t="shared" si="5"/>
        <v>16.649999999999999</v>
      </c>
      <c r="R67" s="64" t="str">
        <f t="shared" si="3"/>
        <v>VYHOVUJE</v>
      </c>
    </row>
    <row r="68" spans="1:18" ht="37.5" customHeight="1" x14ac:dyDescent="0.25">
      <c r="B68" s="88">
        <v>62</v>
      </c>
      <c r="C68" s="53" t="s">
        <v>119</v>
      </c>
      <c r="D68" s="107">
        <v>5</v>
      </c>
      <c r="E68" s="90" t="s">
        <v>21</v>
      </c>
      <c r="F68" s="54" t="s">
        <v>120</v>
      </c>
      <c r="G68" s="147"/>
      <c r="H68" s="152"/>
      <c r="I68" s="154"/>
      <c r="J68" s="152"/>
      <c r="K68" s="154"/>
      <c r="L68" s="154"/>
      <c r="M68" s="154"/>
      <c r="N68" s="5">
        <f t="shared" si="4"/>
        <v>95</v>
      </c>
      <c r="O68" s="91">
        <v>19</v>
      </c>
      <c r="P68" s="20">
        <v>17</v>
      </c>
      <c r="Q68" s="21">
        <f t="shared" si="5"/>
        <v>85</v>
      </c>
      <c r="R68" s="64" t="str">
        <f t="shared" si="3"/>
        <v>VYHOVUJE</v>
      </c>
    </row>
    <row r="69" spans="1:18" ht="55.5" customHeight="1" x14ac:dyDescent="0.25">
      <c r="B69" s="88">
        <v>63</v>
      </c>
      <c r="C69" s="53" t="s">
        <v>121</v>
      </c>
      <c r="D69" s="107">
        <v>1</v>
      </c>
      <c r="E69" s="90" t="s">
        <v>28</v>
      </c>
      <c r="F69" s="54" t="s">
        <v>122</v>
      </c>
      <c r="G69" s="147"/>
      <c r="H69" s="152"/>
      <c r="I69" s="154"/>
      <c r="J69" s="152"/>
      <c r="K69" s="154"/>
      <c r="L69" s="154"/>
      <c r="M69" s="154"/>
      <c r="N69" s="5">
        <f t="shared" si="4"/>
        <v>48</v>
      </c>
      <c r="O69" s="91">
        <v>48</v>
      </c>
      <c r="P69" s="20">
        <v>35.299999999999997</v>
      </c>
      <c r="Q69" s="21">
        <f t="shared" si="5"/>
        <v>35.299999999999997</v>
      </c>
      <c r="R69" s="64" t="str">
        <f t="shared" si="3"/>
        <v>VYHOVUJE</v>
      </c>
    </row>
    <row r="70" spans="1:18" ht="37.5" customHeight="1" x14ac:dyDescent="0.25">
      <c r="B70" s="88">
        <v>64</v>
      </c>
      <c r="C70" s="53" t="s">
        <v>123</v>
      </c>
      <c r="D70" s="107">
        <v>1</v>
      </c>
      <c r="E70" s="90" t="s">
        <v>28</v>
      </c>
      <c r="F70" s="54" t="s">
        <v>124</v>
      </c>
      <c r="G70" s="147"/>
      <c r="H70" s="152"/>
      <c r="I70" s="154"/>
      <c r="J70" s="152"/>
      <c r="K70" s="154"/>
      <c r="L70" s="154"/>
      <c r="M70" s="154"/>
      <c r="N70" s="5">
        <f t="shared" si="4"/>
        <v>110</v>
      </c>
      <c r="O70" s="91">
        <v>110</v>
      </c>
      <c r="P70" s="20">
        <v>110</v>
      </c>
      <c r="Q70" s="21">
        <f t="shared" si="5"/>
        <v>110</v>
      </c>
      <c r="R70" s="64" t="str">
        <f t="shared" si="3"/>
        <v>VYHOVUJE</v>
      </c>
    </row>
    <row r="71" spans="1:18" ht="37.5" customHeight="1" x14ac:dyDescent="0.25">
      <c r="B71" s="88">
        <v>65</v>
      </c>
      <c r="C71" s="53" t="s">
        <v>125</v>
      </c>
      <c r="D71" s="107">
        <v>2</v>
      </c>
      <c r="E71" s="90" t="s">
        <v>28</v>
      </c>
      <c r="F71" s="54" t="s">
        <v>126</v>
      </c>
      <c r="G71" s="147"/>
      <c r="H71" s="152"/>
      <c r="I71" s="154"/>
      <c r="J71" s="152"/>
      <c r="K71" s="154"/>
      <c r="L71" s="154"/>
      <c r="M71" s="154"/>
      <c r="N71" s="5">
        <f t="shared" ref="N71:N102" si="6">D71*O71</f>
        <v>26</v>
      </c>
      <c r="O71" s="91">
        <v>13</v>
      </c>
      <c r="P71" s="20">
        <v>13</v>
      </c>
      <c r="Q71" s="21">
        <f t="shared" ref="Q71:Q102" si="7">D71*P71</f>
        <v>26</v>
      </c>
      <c r="R71" s="64" t="str">
        <f t="shared" si="3"/>
        <v>VYHOVUJE</v>
      </c>
    </row>
    <row r="72" spans="1:18" ht="37.5" customHeight="1" thickBot="1" x14ac:dyDescent="0.3">
      <c r="A72" s="87"/>
      <c r="B72" s="93">
        <v>66</v>
      </c>
      <c r="C72" s="59" t="s">
        <v>127</v>
      </c>
      <c r="D72" s="109">
        <v>2</v>
      </c>
      <c r="E72" s="110" t="s">
        <v>28</v>
      </c>
      <c r="F72" s="55" t="s">
        <v>128</v>
      </c>
      <c r="G72" s="148"/>
      <c r="H72" s="153"/>
      <c r="I72" s="155"/>
      <c r="J72" s="153"/>
      <c r="K72" s="155"/>
      <c r="L72" s="155"/>
      <c r="M72" s="155"/>
      <c r="N72" s="6">
        <f t="shared" si="6"/>
        <v>20</v>
      </c>
      <c r="O72" s="111">
        <v>10</v>
      </c>
      <c r="P72" s="22">
        <v>10</v>
      </c>
      <c r="Q72" s="37">
        <f t="shared" si="7"/>
        <v>20</v>
      </c>
      <c r="R72" s="67" t="str">
        <f t="shared" ref="R72:R133" si="8">IF(ISNUMBER(P72), IF(P72&gt;O72,"NEVYHOVUJE","VYHOVUJE")," ")</f>
        <v>VYHOVUJE</v>
      </c>
    </row>
    <row r="73" spans="1:18" ht="30.75" thickTop="1" x14ac:dyDescent="0.25">
      <c r="A73" s="106"/>
      <c r="B73" s="97">
        <v>67</v>
      </c>
      <c r="C73" s="53" t="s">
        <v>136</v>
      </c>
      <c r="D73" s="89">
        <v>2</v>
      </c>
      <c r="E73" s="90" t="s">
        <v>28</v>
      </c>
      <c r="F73" s="54" t="s">
        <v>137</v>
      </c>
      <c r="G73" s="146"/>
      <c r="H73" s="159" t="s">
        <v>195</v>
      </c>
      <c r="I73" s="168" t="s">
        <v>207</v>
      </c>
      <c r="J73" s="159"/>
      <c r="K73" s="168"/>
      <c r="L73" s="169" t="s">
        <v>218</v>
      </c>
      <c r="M73" s="159" t="s">
        <v>219</v>
      </c>
      <c r="N73" s="29">
        <f t="shared" si="6"/>
        <v>66</v>
      </c>
      <c r="O73" s="108">
        <v>33</v>
      </c>
      <c r="P73" s="30">
        <v>33</v>
      </c>
      <c r="Q73" s="38">
        <f t="shared" si="7"/>
        <v>66</v>
      </c>
      <c r="R73" s="63" t="str">
        <f t="shared" si="8"/>
        <v>VYHOVUJE</v>
      </c>
    </row>
    <row r="74" spans="1:18" ht="27" customHeight="1" x14ac:dyDescent="0.25">
      <c r="B74" s="88">
        <v>68</v>
      </c>
      <c r="C74" s="53" t="s">
        <v>138</v>
      </c>
      <c r="D74" s="89">
        <v>1</v>
      </c>
      <c r="E74" s="90" t="s">
        <v>28</v>
      </c>
      <c r="F74" s="112" t="s">
        <v>139</v>
      </c>
      <c r="G74" s="147"/>
      <c r="H74" s="152"/>
      <c r="I74" s="154"/>
      <c r="J74" s="152"/>
      <c r="K74" s="154"/>
      <c r="L74" s="170"/>
      <c r="M74" s="152"/>
      <c r="N74" s="5">
        <f t="shared" si="6"/>
        <v>33</v>
      </c>
      <c r="O74" s="108">
        <v>33</v>
      </c>
      <c r="P74" s="20">
        <v>30.1</v>
      </c>
      <c r="Q74" s="21">
        <f t="shared" si="7"/>
        <v>30.1</v>
      </c>
      <c r="R74" s="64" t="str">
        <f t="shared" si="8"/>
        <v>VYHOVUJE</v>
      </c>
    </row>
    <row r="75" spans="1:18" ht="24" customHeight="1" x14ac:dyDescent="0.25">
      <c r="B75" s="88">
        <v>69</v>
      </c>
      <c r="C75" s="53" t="s">
        <v>88</v>
      </c>
      <c r="D75" s="89">
        <v>1</v>
      </c>
      <c r="E75" s="90" t="s">
        <v>21</v>
      </c>
      <c r="F75" s="54" t="s">
        <v>89</v>
      </c>
      <c r="G75" s="147"/>
      <c r="H75" s="152"/>
      <c r="I75" s="154"/>
      <c r="J75" s="152"/>
      <c r="K75" s="154"/>
      <c r="L75" s="170"/>
      <c r="M75" s="152"/>
      <c r="N75" s="5">
        <f t="shared" si="6"/>
        <v>55</v>
      </c>
      <c r="O75" s="91">
        <v>55</v>
      </c>
      <c r="P75" s="20">
        <v>20.25</v>
      </c>
      <c r="Q75" s="21">
        <f t="shared" si="7"/>
        <v>20.25</v>
      </c>
      <c r="R75" s="64" t="str">
        <f t="shared" si="8"/>
        <v>VYHOVUJE</v>
      </c>
    </row>
    <row r="76" spans="1:18" ht="23.25" customHeight="1" x14ac:dyDescent="0.25">
      <c r="B76" s="88">
        <v>70</v>
      </c>
      <c r="C76" s="53" t="s">
        <v>39</v>
      </c>
      <c r="D76" s="89">
        <v>1</v>
      </c>
      <c r="E76" s="90" t="s">
        <v>21</v>
      </c>
      <c r="F76" s="54" t="s">
        <v>40</v>
      </c>
      <c r="G76" s="147"/>
      <c r="H76" s="152"/>
      <c r="I76" s="154"/>
      <c r="J76" s="152"/>
      <c r="K76" s="154"/>
      <c r="L76" s="170"/>
      <c r="M76" s="152"/>
      <c r="N76" s="5">
        <f t="shared" si="6"/>
        <v>33</v>
      </c>
      <c r="O76" s="91">
        <v>33</v>
      </c>
      <c r="P76" s="20">
        <v>33</v>
      </c>
      <c r="Q76" s="21">
        <f t="shared" si="7"/>
        <v>33</v>
      </c>
      <c r="R76" s="64" t="str">
        <f t="shared" si="8"/>
        <v>VYHOVUJE</v>
      </c>
    </row>
    <row r="77" spans="1:18" ht="41.25" customHeight="1" x14ac:dyDescent="0.25">
      <c r="B77" s="88">
        <v>71</v>
      </c>
      <c r="C77" s="53" t="s">
        <v>140</v>
      </c>
      <c r="D77" s="89">
        <v>1</v>
      </c>
      <c r="E77" s="90" t="s">
        <v>28</v>
      </c>
      <c r="F77" s="54" t="s">
        <v>42</v>
      </c>
      <c r="G77" s="147"/>
      <c r="H77" s="152"/>
      <c r="I77" s="154"/>
      <c r="J77" s="152"/>
      <c r="K77" s="154"/>
      <c r="L77" s="170"/>
      <c r="M77" s="152"/>
      <c r="N77" s="5">
        <f t="shared" si="6"/>
        <v>10</v>
      </c>
      <c r="O77" s="91">
        <v>10</v>
      </c>
      <c r="P77" s="20">
        <v>8.1999999999999993</v>
      </c>
      <c r="Q77" s="21">
        <f t="shared" si="7"/>
        <v>8.1999999999999993</v>
      </c>
      <c r="R77" s="64" t="str">
        <f t="shared" si="8"/>
        <v>VYHOVUJE</v>
      </c>
    </row>
    <row r="78" spans="1:18" ht="21.75" customHeight="1" x14ac:dyDescent="0.25">
      <c r="B78" s="88">
        <v>72</v>
      </c>
      <c r="C78" s="53" t="s">
        <v>97</v>
      </c>
      <c r="D78" s="89">
        <v>4</v>
      </c>
      <c r="E78" s="90" t="s">
        <v>28</v>
      </c>
      <c r="F78" s="54" t="s">
        <v>29</v>
      </c>
      <c r="G78" s="147"/>
      <c r="H78" s="152"/>
      <c r="I78" s="154"/>
      <c r="J78" s="152"/>
      <c r="K78" s="154"/>
      <c r="L78" s="170"/>
      <c r="M78" s="152"/>
      <c r="N78" s="5">
        <f t="shared" si="6"/>
        <v>18</v>
      </c>
      <c r="O78" s="91">
        <v>4.5</v>
      </c>
      <c r="P78" s="20">
        <v>4.5</v>
      </c>
      <c r="Q78" s="21">
        <f t="shared" si="7"/>
        <v>18</v>
      </c>
      <c r="R78" s="64" t="str">
        <f t="shared" si="8"/>
        <v>VYHOVUJE</v>
      </c>
    </row>
    <row r="79" spans="1:18" ht="21.75" customHeight="1" x14ac:dyDescent="0.25">
      <c r="B79" s="88">
        <v>73</v>
      </c>
      <c r="C79" s="53" t="s">
        <v>141</v>
      </c>
      <c r="D79" s="89">
        <v>4</v>
      </c>
      <c r="E79" s="90" t="s">
        <v>28</v>
      </c>
      <c r="F79" s="54" t="s">
        <v>142</v>
      </c>
      <c r="G79" s="147"/>
      <c r="H79" s="152"/>
      <c r="I79" s="154"/>
      <c r="J79" s="152"/>
      <c r="K79" s="154"/>
      <c r="L79" s="170"/>
      <c r="M79" s="152"/>
      <c r="N79" s="5">
        <f t="shared" si="6"/>
        <v>112</v>
      </c>
      <c r="O79" s="91">
        <v>28</v>
      </c>
      <c r="P79" s="20">
        <v>26.45</v>
      </c>
      <c r="Q79" s="21">
        <f t="shared" si="7"/>
        <v>105.8</v>
      </c>
      <c r="R79" s="64" t="str">
        <f t="shared" si="8"/>
        <v>VYHOVUJE</v>
      </c>
    </row>
    <row r="80" spans="1:18" ht="60" x14ac:dyDescent="0.25">
      <c r="B80" s="88">
        <v>74</v>
      </c>
      <c r="C80" s="53" t="s">
        <v>43</v>
      </c>
      <c r="D80" s="89">
        <v>10</v>
      </c>
      <c r="E80" s="90" t="s">
        <v>21</v>
      </c>
      <c r="F80" s="54" t="s">
        <v>72</v>
      </c>
      <c r="G80" s="147"/>
      <c r="H80" s="152"/>
      <c r="I80" s="154"/>
      <c r="J80" s="152"/>
      <c r="K80" s="154"/>
      <c r="L80" s="170"/>
      <c r="M80" s="152"/>
      <c r="N80" s="5">
        <f t="shared" si="6"/>
        <v>550</v>
      </c>
      <c r="O80" s="91">
        <v>55</v>
      </c>
      <c r="P80" s="20">
        <v>55</v>
      </c>
      <c r="Q80" s="21">
        <f t="shared" si="7"/>
        <v>550</v>
      </c>
      <c r="R80" s="64" t="str">
        <f t="shared" si="8"/>
        <v>VYHOVUJE</v>
      </c>
    </row>
    <row r="81" spans="2:18" ht="15.75" x14ac:dyDescent="0.25">
      <c r="B81" s="88">
        <v>75</v>
      </c>
      <c r="C81" s="53" t="s">
        <v>143</v>
      </c>
      <c r="D81" s="89">
        <v>1</v>
      </c>
      <c r="E81" s="90" t="s">
        <v>21</v>
      </c>
      <c r="F81" s="54" t="s">
        <v>144</v>
      </c>
      <c r="G81" s="147"/>
      <c r="H81" s="152"/>
      <c r="I81" s="154"/>
      <c r="J81" s="152"/>
      <c r="K81" s="154"/>
      <c r="L81" s="170"/>
      <c r="M81" s="152"/>
      <c r="N81" s="5">
        <f t="shared" si="6"/>
        <v>45</v>
      </c>
      <c r="O81" s="91">
        <v>45</v>
      </c>
      <c r="P81" s="20">
        <v>37.4</v>
      </c>
      <c r="Q81" s="21">
        <f t="shared" si="7"/>
        <v>37.4</v>
      </c>
      <c r="R81" s="64" t="str">
        <f t="shared" si="8"/>
        <v>VYHOVUJE</v>
      </c>
    </row>
    <row r="82" spans="2:18" ht="20.25" customHeight="1" x14ac:dyDescent="0.25">
      <c r="B82" s="88">
        <v>76</v>
      </c>
      <c r="C82" s="53" t="s">
        <v>145</v>
      </c>
      <c r="D82" s="89">
        <v>1</v>
      </c>
      <c r="E82" s="90" t="s">
        <v>21</v>
      </c>
      <c r="F82" s="54" t="s">
        <v>146</v>
      </c>
      <c r="G82" s="147"/>
      <c r="H82" s="152"/>
      <c r="I82" s="154"/>
      <c r="J82" s="152"/>
      <c r="K82" s="154"/>
      <c r="L82" s="170"/>
      <c r="M82" s="152"/>
      <c r="N82" s="5">
        <f t="shared" si="6"/>
        <v>18</v>
      </c>
      <c r="O82" s="91">
        <v>18</v>
      </c>
      <c r="P82" s="20">
        <v>13.7</v>
      </c>
      <c r="Q82" s="21">
        <f t="shared" si="7"/>
        <v>13.7</v>
      </c>
      <c r="R82" s="64" t="str">
        <f t="shared" si="8"/>
        <v>VYHOVUJE</v>
      </c>
    </row>
    <row r="83" spans="2:18" ht="20.25" customHeight="1" x14ac:dyDescent="0.25">
      <c r="B83" s="88">
        <v>77</v>
      </c>
      <c r="C83" s="53" t="s">
        <v>147</v>
      </c>
      <c r="D83" s="89">
        <v>1</v>
      </c>
      <c r="E83" s="90" t="s">
        <v>21</v>
      </c>
      <c r="F83" s="54" t="s">
        <v>148</v>
      </c>
      <c r="G83" s="147"/>
      <c r="H83" s="152"/>
      <c r="I83" s="154"/>
      <c r="J83" s="152"/>
      <c r="K83" s="154"/>
      <c r="L83" s="170"/>
      <c r="M83" s="152"/>
      <c r="N83" s="5">
        <f t="shared" si="6"/>
        <v>30</v>
      </c>
      <c r="O83" s="91">
        <v>30</v>
      </c>
      <c r="P83" s="20">
        <v>25</v>
      </c>
      <c r="Q83" s="21">
        <f t="shared" si="7"/>
        <v>25</v>
      </c>
      <c r="R83" s="64" t="str">
        <f t="shared" si="8"/>
        <v>VYHOVUJE</v>
      </c>
    </row>
    <row r="84" spans="2:18" ht="20.25" customHeight="1" x14ac:dyDescent="0.25">
      <c r="B84" s="88">
        <v>78</v>
      </c>
      <c r="C84" s="53" t="s">
        <v>149</v>
      </c>
      <c r="D84" s="89">
        <v>1</v>
      </c>
      <c r="E84" s="90" t="s">
        <v>21</v>
      </c>
      <c r="F84" s="54" t="s">
        <v>150</v>
      </c>
      <c r="G84" s="147"/>
      <c r="H84" s="152"/>
      <c r="I84" s="154"/>
      <c r="J84" s="152"/>
      <c r="K84" s="154"/>
      <c r="L84" s="170"/>
      <c r="M84" s="152"/>
      <c r="N84" s="5">
        <f t="shared" si="6"/>
        <v>22</v>
      </c>
      <c r="O84" s="91">
        <v>22</v>
      </c>
      <c r="P84" s="20">
        <v>15.85</v>
      </c>
      <c r="Q84" s="21">
        <f t="shared" si="7"/>
        <v>15.85</v>
      </c>
      <c r="R84" s="64" t="str">
        <f t="shared" si="8"/>
        <v>VYHOVUJE</v>
      </c>
    </row>
    <row r="85" spans="2:18" ht="24" customHeight="1" x14ac:dyDescent="0.25">
      <c r="B85" s="88">
        <v>79</v>
      </c>
      <c r="C85" s="53" t="s">
        <v>151</v>
      </c>
      <c r="D85" s="89">
        <v>50</v>
      </c>
      <c r="E85" s="90" t="s">
        <v>28</v>
      </c>
      <c r="F85" s="54" t="s">
        <v>152</v>
      </c>
      <c r="G85" s="147"/>
      <c r="H85" s="152"/>
      <c r="I85" s="154"/>
      <c r="J85" s="152"/>
      <c r="K85" s="154"/>
      <c r="L85" s="170"/>
      <c r="M85" s="152"/>
      <c r="N85" s="5">
        <f t="shared" si="6"/>
        <v>70</v>
      </c>
      <c r="O85" s="91">
        <v>1.4</v>
      </c>
      <c r="P85" s="20">
        <v>1.25</v>
      </c>
      <c r="Q85" s="21">
        <f t="shared" si="7"/>
        <v>62.5</v>
      </c>
      <c r="R85" s="64" t="str">
        <f t="shared" si="8"/>
        <v>VYHOVUJE</v>
      </c>
    </row>
    <row r="86" spans="2:18" ht="24" customHeight="1" x14ac:dyDescent="0.25">
      <c r="B86" s="88">
        <v>80</v>
      </c>
      <c r="C86" s="53" t="s">
        <v>153</v>
      </c>
      <c r="D86" s="89">
        <v>2</v>
      </c>
      <c r="E86" s="90" t="s">
        <v>28</v>
      </c>
      <c r="F86" s="54" t="s">
        <v>45</v>
      </c>
      <c r="G86" s="147"/>
      <c r="H86" s="152"/>
      <c r="I86" s="154"/>
      <c r="J86" s="152"/>
      <c r="K86" s="154"/>
      <c r="L86" s="170"/>
      <c r="M86" s="152"/>
      <c r="N86" s="5">
        <f t="shared" si="6"/>
        <v>22</v>
      </c>
      <c r="O86" s="91">
        <v>11</v>
      </c>
      <c r="P86" s="20">
        <v>9.5500000000000007</v>
      </c>
      <c r="Q86" s="21">
        <f t="shared" si="7"/>
        <v>19.100000000000001</v>
      </c>
      <c r="R86" s="64" t="str">
        <f t="shared" si="8"/>
        <v>VYHOVUJE</v>
      </c>
    </row>
    <row r="87" spans="2:18" ht="24" customHeight="1" x14ac:dyDescent="0.25">
      <c r="B87" s="88">
        <v>81</v>
      </c>
      <c r="C87" s="53" t="s">
        <v>154</v>
      </c>
      <c r="D87" s="89">
        <v>1</v>
      </c>
      <c r="E87" s="90" t="s">
        <v>28</v>
      </c>
      <c r="F87" s="54" t="s">
        <v>45</v>
      </c>
      <c r="G87" s="147"/>
      <c r="H87" s="152"/>
      <c r="I87" s="154"/>
      <c r="J87" s="152"/>
      <c r="K87" s="154"/>
      <c r="L87" s="170"/>
      <c r="M87" s="152"/>
      <c r="N87" s="5">
        <f t="shared" si="6"/>
        <v>16</v>
      </c>
      <c r="O87" s="91">
        <v>16</v>
      </c>
      <c r="P87" s="20">
        <v>10.3</v>
      </c>
      <c r="Q87" s="21">
        <f t="shared" si="7"/>
        <v>10.3</v>
      </c>
      <c r="R87" s="64" t="str">
        <f t="shared" si="8"/>
        <v>VYHOVUJE</v>
      </c>
    </row>
    <row r="88" spans="2:18" ht="24" customHeight="1" x14ac:dyDescent="0.25">
      <c r="B88" s="88">
        <v>82</v>
      </c>
      <c r="C88" s="53" t="s">
        <v>108</v>
      </c>
      <c r="D88" s="89">
        <v>4</v>
      </c>
      <c r="E88" s="90" t="s">
        <v>28</v>
      </c>
      <c r="F88" s="54" t="s">
        <v>109</v>
      </c>
      <c r="G88" s="147"/>
      <c r="H88" s="152"/>
      <c r="I88" s="154"/>
      <c r="J88" s="152"/>
      <c r="K88" s="154"/>
      <c r="L88" s="170"/>
      <c r="M88" s="152"/>
      <c r="N88" s="5">
        <f t="shared" si="6"/>
        <v>96</v>
      </c>
      <c r="O88" s="91">
        <v>24</v>
      </c>
      <c r="P88" s="20">
        <v>24</v>
      </c>
      <c r="Q88" s="21">
        <f t="shared" si="7"/>
        <v>96</v>
      </c>
      <c r="R88" s="64" t="str">
        <f t="shared" si="8"/>
        <v>VYHOVUJE</v>
      </c>
    </row>
    <row r="89" spans="2:18" ht="38.25" customHeight="1" x14ac:dyDescent="0.25">
      <c r="B89" s="88">
        <v>83</v>
      </c>
      <c r="C89" s="53" t="s">
        <v>155</v>
      </c>
      <c r="D89" s="89">
        <v>2</v>
      </c>
      <c r="E89" s="90" t="s">
        <v>28</v>
      </c>
      <c r="F89" s="113" t="s">
        <v>156</v>
      </c>
      <c r="G89" s="147"/>
      <c r="H89" s="152"/>
      <c r="I89" s="154"/>
      <c r="J89" s="152"/>
      <c r="K89" s="154"/>
      <c r="L89" s="170"/>
      <c r="M89" s="152"/>
      <c r="N89" s="5">
        <f t="shared" si="6"/>
        <v>3</v>
      </c>
      <c r="O89" s="91">
        <v>1.5</v>
      </c>
      <c r="P89" s="20">
        <v>1.25</v>
      </c>
      <c r="Q89" s="21">
        <f t="shared" si="7"/>
        <v>2.5</v>
      </c>
      <c r="R89" s="64" t="str">
        <f t="shared" si="8"/>
        <v>VYHOVUJE</v>
      </c>
    </row>
    <row r="90" spans="2:18" ht="21.75" customHeight="1" x14ac:dyDescent="0.25">
      <c r="B90" s="88">
        <v>84</v>
      </c>
      <c r="C90" s="53" t="s">
        <v>157</v>
      </c>
      <c r="D90" s="89">
        <v>3</v>
      </c>
      <c r="E90" s="90" t="s">
        <v>58</v>
      </c>
      <c r="F90" s="54" t="s">
        <v>158</v>
      </c>
      <c r="G90" s="147"/>
      <c r="H90" s="152"/>
      <c r="I90" s="154"/>
      <c r="J90" s="152"/>
      <c r="K90" s="154"/>
      <c r="L90" s="170"/>
      <c r="M90" s="152"/>
      <c r="N90" s="5">
        <f t="shared" si="6"/>
        <v>24</v>
      </c>
      <c r="O90" s="91">
        <v>8</v>
      </c>
      <c r="P90" s="20">
        <v>6.1</v>
      </c>
      <c r="Q90" s="21">
        <f t="shared" si="7"/>
        <v>18.299999999999997</v>
      </c>
      <c r="R90" s="64" t="str">
        <f t="shared" si="8"/>
        <v>VYHOVUJE</v>
      </c>
    </row>
    <row r="91" spans="2:18" ht="21.75" customHeight="1" x14ac:dyDescent="0.25">
      <c r="B91" s="88">
        <v>85</v>
      </c>
      <c r="C91" s="53" t="s">
        <v>159</v>
      </c>
      <c r="D91" s="89">
        <v>3</v>
      </c>
      <c r="E91" s="90" t="s">
        <v>58</v>
      </c>
      <c r="F91" s="54" t="s">
        <v>160</v>
      </c>
      <c r="G91" s="147"/>
      <c r="H91" s="152"/>
      <c r="I91" s="154"/>
      <c r="J91" s="152"/>
      <c r="K91" s="154"/>
      <c r="L91" s="170"/>
      <c r="M91" s="152"/>
      <c r="N91" s="5">
        <f t="shared" si="6"/>
        <v>24</v>
      </c>
      <c r="O91" s="91">
        <v>8</v>
      </c>
      <c r="P91" s="20">
        <v>6.4</v>
      </c>
      <c r="Q91" s="21">
        <f t="shared" si="7"/>
        <v>19.200000000000003</v>
      </c>
      <c r="R91" s="64" t="str">
        <f t="shared" si="8"/>
        <v>VYHOVUJE</v>
      </c>
    </row>
    <row r="92" spans="2:18" ht="30" x14ac:dyDescent="0.25">
      <c r="B92" s="88">
        <v>86</v>
      </c>
      <c r="C92" s="53" t="s">
        <v>161</v>
      </c>
      <c r="D92" s="89">
        <v>4</v>
      </c>
      <c r="E92" s="90" t="s">
        <v>28</v>
      </c>
      <c r="F92" s="54" t="s">
        <v>162</v>
      </c>
      <c r="G92" s="147"/>
      <c r="H92" s="152"/>
      <c r="I92" s="154"/>
      <c r="J92" s="152"/>
      <c r="K92" s="154"/>
      <c r="L92" s="170"/>
      <c r="M92" s="152"/>
      <c r="N92" s="5">
        <f t="shared" si="6"/>
        <v>32</v>
      </c>
      <c r="O92" s="91">
        <v>8</v>
      </c>
      <c r="P92" s="20">
        <v>7.4</v>
      </c>
      <c r="Q92" s="21">
        <f t="shared" si="7"/>
        <v>29.6</v>
      </c>
      <c r="R92" s="64" t="str">
        <f t="shared" si="8"/>
        <v>VYHOVUJE</v>
      </c>
    </row>
    <row r="93" spans="2:18" ht="37.5" customHeight="1" x14ac:dyDescent="0.25">
      <c r="B93" s="88">
        <v>87</v>
      </c>
      <c r="C93" s="53" t="s">
        <v>163</v>
      </c>
      <c r="D93" s="89">
        <v>3</v>
      </c>
      <c r="E93" s="90" t="s">
        <v>28</v>
      </c>
      <c r="F93" s="54" t="s">
        <v>164</v>
      </c>
      <c r="G93" s="147"/>
      <c r="H93" s="152"/>
      <c r="I93" s="154"/>
      <c r="J93" s="152"/>
      <c r="K93" s="154"/>
      <c r="L93" s="170"/>
      <c r="M93" s="152"/>
      <c r="N93" s="5">
        <f t="shared" si="6"/>
        <v>24</v>
      </c>
      <c r="O93" s="91">
        <v>8</v>
      </c>
      <c r="P93" s="20">
        <v>7.4</v>
      </c>
      <c r="Q93" s="21">
        <f t="shared" si="7"/>
        <v>22.200000000000003</v>
      </c>
      <c r="R93" s="64" t="str">
        <f t="shared" si="8"/>
        <v>VYHOVUJE</v>
      </c>
    </row>
    <row r="94" spans="2:18" ht="37.5" customHeight="1" x14ac:dyDescent="0.25">
      <c r="B94" s="88">
        <v>88</v>
      </c>
      <c r="C94" s="53" t="s">
        <v>165</v>
      </c>
      <c r="D94" s="89">
        <v>3</v>
      </c>
      <c r="E94" s="90" t="s">
        <v>28</v>
      </c>
      <c r="F94" s="54" t="s">
        <v>164</v>
      </c>
      <c r="G94" s="147"/>
      <c r="H94" s="152"/>
      <c r="I94" s="154"/>
      <c r="J94" s="152"/>
      <c r="K94" s="154"/>
      <c r="L94" s="170"/>
      <c r="M94" s="152"/>
      <c r="N94" s="5">
        <f t="shared" si="6"/>
        <v>24</v>
      </c>
      <c r="O94" s="91">
        <v>8</v>
      </c>
      <c r="P94" s="20">
        <v>7.4</v>
      </c>
      <c r="Q94" s="21">
        <f t="shared" si="7"/>
        <v>22.200000000000003</v>
      </c>
      <c r="R94" s="64" t="str">
        <f t="shared" si="8"/>
        <v>VYHOVUJE</v>
      </c>
    </row>
    <row r="95" spans="2:18" ht="37.5" customHeight="1" x14ac:dyDescent="0.25">
      <c r="B95" s="88">
        <v>89</v>
      </c>
      <c r="C95" s="53" t="s">
        <v>166</v>
      </c>
      <c r="D95" s="89">
        <v>4</v>
      </c>
      <c r="E95" s="90" t="s">
        <v>28</v>
      </c>
      <c r="F95" s="54" t="s">
        <v>164</v>
      </c>
      <c r="G95" s="147"/>
      <c r="H95" s="152"/>
      <c r="I95" s="154"/>
      <c r="J95" s="152"/>
      <c r="K95" s="154"/>
      <c r="L95" s="170"/>
      <c r="M95" s="152"/>
      <c r="N95" s="5">
        <f t="shared" si="6"/>
        <v>32</v>
      </c>
      <c r="O95" s="91">
        <v>8</v>
      </c>
      <c r="P95" s="20">
        <v>7.4</v>
      </c>
      <c r="Q95" s="21">
        <f t="shared" si="7"/>
        <v>29.6</v>
      </c>
      <c r="R95" s="64" t="str">
        <f t="shared" si="8"/>
        <v>VYHOVUJE</v>
      </c>
    </row>
    <row r="96" spans="2:18" ht="37.5" customHeight="1" x14ac:dyDescent="0.25">
      <c r="B96" s="88">
        <v>90</v>
      </c>
      <c r="C96" s="53" t="s">
        <v>167</v>
      </c>
      <c r="D96" s="89">
        <v>1</v>
      </c>
      <c r="E96" s="90" t="s">
        <v>55</v>
      </c>
      <c r="F96" s="54" t="s">
        <v>168</v>
      </c>
      <c r="G96" s="147"/>
      <c r="H96" s="152"/>
      <c r="I96" s="154"/>
      <c r="J96" s="152"/>
      <c r="K96" s="154"/>
      <c r="L96" s="170"/>
      <c r="M96" s="152"/>
      <c r="N96" s="5">
        <f t="shared" si="6"/>
        <v>45</v>
      </c>
      <c r="O96" s="91">
        <v>45</v>
      </c>
      <c r="P96" s="20">
        <v>42.55</v>
      </c>
      <c r="Q96" s="21">
        <f t="shared" si="7"/>
        <v>42.55</v>
      </c>
      <c r="R96" s="64" t="str">
        <f t="shared" si="8"/>
        <v>VYHOVUJE</v>
      </c>
    </row>
    <row r="97" spans="1:18" ht="23.25" customHeight="1" x14ac:dyDescent="0.25">
      <c r="B97" s="88">
        <v>91</v>
      </c>
      <c r="C97" s="53" t="s">
        <v>169</v>
      </c>
      <c r="D97" s="89">
        <v>2</v>
      </c>
      <c r="E97" s="90" t="s">
        <v>28</v>
      </c>
      <c r="F97" s="54" t="s">
        <v>170</v>
      </c>
      <c r="G97" s="147"/>
      <c r="H97" s="152"/>
      <c r="I97" s="154"/>
      <c r="J97" s="152"/>
      <c r="K97" s="154"/>
      <c r="L97" s="170"/>
      <c r="M97" s="152"/>
      <c r="N97" s="5">
        <f t="shared" si="6"/>
        <v>24</v>
      </c>
      <c r="O97" s="91">
        <v>12</v>
      </c>
      <c r="P97" s="20">
        <v>10.55</v>
      </c>
      <c r="Q97" s="21">
        <f t="shared" si="7"/>
        <v>21.1</v>
      </c>
      <c r="R97" s="64" t="str">
        <f t="shared" si="8"/>
        <v>VYHOVUJE</v>
      </c>
    </row>
    <row r="98" spans="1:18" ht="23.25" customHeight="1" x14ac:dyDescent="0.25">
      <c r="B98" s="88">
        <v>92</v>
      </c>
      <c r="C98" s="53" t="s">
        <v>171</v>
      </c>
      <c r="D98" s="89">
        <v>2</v>
      </c>
      <c r="E98" s="90" t="s">
        <v>28</v>
      </c>
      <c r="F98" s="54" t="s">
        <v>170</v>
      </c>
      <c r="G98" s="147"/>
      <c r="H98" s="152"/>
      <c r="I98" s="154"/>
      <c r="J98" s="152"/>
      <c r="K98" s="154"/>
      <c r="L98" s="170"/>
      <c r="M98" s="152"/>
      <c r="N98" s="5">
        <f t="shared" si="6"/>
        <v>24</v>
      </c>
      <c r="O98" s="91">
        <v>12</v>
      </c>
      <c r="P98" s="20">
        <v>10.55</v>
      </c>
      <c r="Q98" s="21">
        <f t="shared" si="7"/>
        <v>21.1</v>
      </c>
      <c r="R98" s="64" t="str">
        <f t="shared" si="8"/>
        <v>VYHOVUJE</v>
      </c>
    </row>
    <row r="99" spans="1:18" ht="23.25" customHeight="1" x14ac:dyDescent="0.25">
      <c r="B99" s="88">
        <v>93</v>
      </c>
      <c r="C99" s="53" t="s">
        <v>172</v>
      </c>
      <c r="D99" s="89">
        <v>2</v>
      </c>
      <c r="E99" s="90" t="s">
        <v>28</v>
      </c>
      <c r="F99" s="54" t="s">
        <v>170</v>
      </c>
      <c r="G99" s="147"/>
      <c r="H99" s="152"/>
      <c r="I99" s="154"/>
      <c r="J99" s="152"/>
      <c r="K99" s="154"/>
      <c r="L99" s="170"/>
      <c r="M99" s="152"/>
      <c r="N99" s="5">
        <f t="shared" si="6"/>
        <v>24</v>
      </c>
      <c r="O99" s="91">
        <v>12</v>
      </c>
      <c r="P99" s="20">
        <v>10.55</v>
      </c>
      <c r="Q99" s="21">
        <f t="shared" si="7"/>
        <v>21.1</v>
      </c>
      <c r="R99" s="64" t="str">
        <f t="shared" si="8"/>
        <v>VYHOVUJE</v>
      </c>
    </row>
    <row r="100" spans="1:18" ht="31.5" customHeight="1" x14ac:dyDescent="0.25">
      <c r="B100" s="88">
        <v>94</v>
      </c>
      <c r="C100" s="53" t="s">
        <v>173</v>
      </c>
      <c r="D100" s="89">
        <v>2</v>
      </c>
      <c r="E100" s="90" t="s">
        <v>28</v>
      </c>
      <c r="F100" s="54" t="s">
        <v>174</v>
      </c>
      <c r="G100" s="147"/>
      <c r="H100" s="152"/>
      <c r="I100" s="154"/>
      <c r="J100" s="152"/>
      <c r="K100" s="154"/>
      <c r="L100" s="170"/>
      <c r="M100" s="152"/>
      <c r="N100" s="5">
        <f t="shared" si="6"/>
        <v>56</v>
      </c>
      <c r="O100" s="91">
        <v>28</v>
      </c>
      <c r="P100" s="20">
        <v>18.5</v>
      </c>
      <c r="Q100" s="21">
        <f t="shared" si="7"/>
        <v>37</v>
      </c>
      <c r="R100" s="64" t="str">
        <f t="shared" si="8"/>
        <v>VYHOVUJE</v>
      </c>
    </row>
    <row r="101" spans="1:18" ht="38.25" customHeight="1" x14ac:dyDescent="0.25">
      <c r="B101" s="88">
        <v>95</v>
      </c>
      <c r="C101" s="53" t="s">
        <v>175</v>
      </c>
      <c r="D101" s="89">
        <v>1</v>
      </c>
      <c r="E101" s="90" t="s">
        <v>21</v>
      </c>
      <c r="F101" s="54" t="s">
        <v>61</v>
      </c>
      <c r="G101" s="147"/>
      <c r="H101" s="152"/>
      <c r="I101" s="154"/>
      <c r="J101" s="152"/>
      <c r="K101" s="154"/>
      <c r="L101" s="170"/>
      <c r="M101" s="152"/>
      <c r="N101" s="5">
        <f t="shared" si="6"/>
        <v>230</v>
      </c>
      <c r="O101" s="91">
        <v>230</v>
      </c>
      <c r="P101" s="20">
        <v>230</v>
      </c>
      <c r="Q101" s="21">
        <f t="shared" si="7"/>
        <v>230</v>
      </c>
      <c r="R101" s="64" t="str">
        <f t="shared" si="8"/>
        <v>VYHOVUJE</v>
      </c>
    </row>
    <row r="102" spans="1:18" ht="30" customHeight="1" x14ac:dyDescent="0.25">
      <c r="B102" s="88">
        <v>96</v>
      </c>
      <c r="C102" s="53" t="s">
        <v>176</v>
      </c>
      <c r="D102" s="89">
        <v>1</v>
      </c>
      <c r="E102" s="90" t="s">
        <v>21</v>
      </c>
      <c r="F102" s="54" t="s">
        <v>177</v>
      </c>
      <c r="G102" s="147"/>
      <c r="H102" s="152"/>
      <c r="I102" s="154"/>
      <c r="J102" s="152"/>
      <c r="K102" s="154"/>
      <c r="L102" s="170"/>
      <c r="M102" s="152"/>
      <c r="N102" s="5">
        <f t="shared" si="6"/>
        <v>28</v>
      </c>
      <c r="O102" s="91">
        <v>28</v>
      </c>
      <c r="P102" s="20">
        <v>9.1999999999999993</v>
      </c>
      <c r="Q102" s="21">
        <f t="shared" si="7"/>
        <v>9.1999999999999993</v>
      </c>
      <c r="R102" s="64" t="str">
        <f t="shared" si="8"/>
        <v>VYHOVUJE</v>
      </c>
    </row>
    <row r="103" spans="1:18" ht="23.25" customHeight="1" x14ac:dyDescent="0.25">
      <c r="B103" s="88">
        <v>97</v>
      </c>
      <c r="C103" s="53" t="s">
        <v>178</v>
      </c>
      <c r="D103" s="89">
        <v>1</v>
      </c>
      <c r="E103" s="90" t="s">
        <v>21</v>
      </c>
      <c r="F103" s="54" t="s">
        <v>179</v>
      </c>
      <c r="G103" s="147"/>
      <c r="H103" s="152"/>
      <c r="I103" s="154"/>
      <c r="J103" s="152"/>
      <c r="K103" s="154"/>
      <c r="L103" s="170"/>
      <c r="M103" s="152"/>
      <c r="N103" s="5">
        <f t="shared" ref="N103:N133" si="9">D103*O103</f>
        <v>4</v>
      </c>
      <c r="O103" s="91">
        <v>4</v>
      </c>
      <c r="P103" s="20">
        <v>4</v>
      </c>
      <c r="Q103" s="21">
        <f t="shared" ref="Q103:Q133" si="10">D103*P103</f>
        <v>4</v>
      </c>
      <c r="R103" s="64" t="str">
        <f t="shared" si="8"/>
        <v>VYHOVUJE</v>
      </c>
    </row>
    <row r="104" spans="1:18" ht="23.25" customHeight="1" x14ac:dyDescent="0.25">
      <c r="B104" s="88">
        <v>98</v>
      </c>
      <c r="C104" s="53" t="s">
        <v>180</v>
      </c>
      <c r="D104" s="89">
        <v>3</v>
      </c>
      <c r="E104" s="90" t="s">
        <v>21</v>
      </c>
      <c r="F104" s="54" t="s">
        <v>181</v>
      </c>
      <c r="G104" s="147"/>
      <c r="H104" s="152"/>
      <c r="I104" s="154"/>
      <c r="J104" s="152"/>
      <c r="K104" s="154"/>
      <c r="L104" s="170"/>
      <c r="M104" s="152"/>
      <c r="N104" s="5">
        <f t="shared" si="9"/>
        <v>18</v>
      </c>
      <c r="O104" s="91">
        <v>6</v>
      </c>
      <c r="P104" s="20">
        <v>6</v>
      </c>
      <c r="Q104" s="21">
        <f t="shared" si="10"/>
        <v>18</v>
      </c>
      <c r="R104" s="64" t="str">
        <f t="shared" si="8"/>
        <v>VYHOVUJE</v>
      </c>
    </row>
    <row r="105" spans="1:18" ht="32.25" customHeight="1" x14ac:dyDescent="0.25">
      <c r="B105" s="88">
        <v>99</v>
      </c>
      <c r="C105" s="53" t="s">
        <v>62</v>
      </c>
      <c r="D105" s="89">
        <v>5</v>
      </c>
      <c r="E105" s="90" t="s">
        <v>21</v>
      </c>
      <c r="F105" s="54" t="s">
        <v>63</v>
      </c>
      <c r="G105" s="147"/>
      <c r="H105" s="152"/>
      <c r="I105" s="154"/>
      <c r="J105" s="152"/>
      <c r="K105" s="154"/>
      <c r="L105" s="170"/>
      <c r="M105" s="152"/>
      <c r="N105" s="5">
        <f t="shared" si="9"/>
        <v>25</v>
      </c>
      <c r="O105" s="91">
        <v>5</v>
      </c>
      <c r="P105" s="20">
        <v>5</v>
      </c>
      <c r="Q105" s="21">
        <f t="shared" si="10"/>
        <v>25</v>
      </c>
      <c r="R105" s="64" t="str">
        <f t="shared" si="8"/>
        <v>VYHOVUJE</v>
      </c>
    </row>
    <row r="106" spans="1:18" ht="25.5" customHeight="1" x14ac:dyDescent="0.25">
      <c r="B106" s="88">
        <v>100</v>
      </c>
      <c r="C106" s="53" t="s">
        <v>182</v>
      </c>
      <c r="D106" s="89">
        <v>1</v>
      </c>
      <c r="E106" s="90" t="s">
        <v>21</v>
      </c>
      <c r="F106" s="54" t="s">
        <v>183</v>
      </c>
      <c r="G106" s="147"/>
      <c r="H106" s="152"/>
      <c r="I106" s="154"/>
      <c r="J106" s="152"/>
      <c r="K106" s="154"/>
      <c r="L106" s="170"/>
      <c r="M106" s="152"/>
      <c r="N106" s="5">
        <f t="shared" si="9"/>
        <v>10</v>
      </c>
      <c r="O106" s="91">
        <v>10</v>
      </c>
      <c r="P106" s="20">
        <v>10</v>
      </c>
      <c r="Q106" s="21">
        <f t="shared" si="10"/>
        <v>10</v>
      </c>
      <c r="R106" s="64" t="str">
        <f t="shared" si="8"/>
        <v>VYHOVUJE</v>
      </c>
    </row>
    <row r="107" spans="1:18" ht="25.5" customHeight="1" x14ac:dyDescent="0.25">
      <c r="B107" s="88">
        <v>101</v>
      </c>
      <c r="C107" s="53" t="s">
        <v>184</v>
      </c>
      <c r="D107" s="89">
        <v>2</v>
      </c>
      <c r="E107" s="90"/>
      <c r="F107" s="54" t="s">
        <v>185</v>
      </c>
      <c r="G107" s="147"/>
      <c r="H107" s="152"/>
      <c r="I107" s="154"/>
      <c r="J107" s="152"/>
      <c r="K107" s="154"/>
      <c r="L107" s="170"/>
      <c r="M107" s="152"/>
      <c r="N107" s="5">
        <f t="shared" si="9"/>
        <v>80</v>
      </c>
      <c r="O107" s="91">
        <v>40</v>
      </c>
      <c r="P107" s="20">
        <v>40</v>
      </c>
      <c r="Q107" s="21">
        <f t="shared" si="10"/>
        <v>80</v>
      </c>
      <c r="R107" s="64" t="str">
        <f t="shared" si="8"/>
        <v>VYHOVUJE</v>
      </c>
    </row>
    <row r="108" spans="1:18" ht="26.25" customHeight="1" x14ac:dyDescent="0.25">
      <c r="B108" s="88">
        <v>102</v>
      </c>
      <c r="C108" s="53" t="s">
        <v>186</v>
      </c>
      <c r="D108" s="89">
        <v>2</v>
      </c>
      <c r="E108" s="90" t="s">
        <v>28</v>
      </c>
      <c r="F108" s="54" t="s">
        <v>187</v>
      </c>
      <c r="G108" s="147"/>
      <c r="H108" s="152"/>
      <c r="I108" s="154"/>
      <c r="J108" s="152"/>
      <c r="K108" s="154"/>
      <c r="L108" s="170"/>
      <c r="M108" s="152"/>
      <c r="N108" s="5">
        <f t="shared" si="9"/>
        <v>40</v>
      </c>
      <c r="O108" s="91">
        <v>20</v>
      </c>
      <c r="P108" s="20">
        <v>20</v>
      </c>
      <c r="Q108" s="21">
        <f t="shared" si="10"/>
        <v>40</v>
      </c>
      <c r="R108" s="64" t="str">
        <f t="shared" si="8"/>
        <v>VYHOVUJE</v>
      </c>
    </row>
    <row r="109" spans="1:18" ht="45.75" customHeight="1" x14ac:dyDescent="0.25">
      <c r="B109" s="88">
        <v>103</v>
      </c>
      <c r="C109" s="53" t="s">
        <v>188</v>
      </c>
      <c r="D109" s="89">
        <v>2</v>
      </c>
      <c r="E109" s="90" t="s">
        <v>28</v>
      </c>
      <c r="F109" s="114" t="s">
        <v>189</v>
      </c>
      <c r="G109" s="147"/>
      <c r="H109" s="152"/>
      <c r="I109" s="154"/>
      <c r="J109" s="152"/>
      <c r="K109" s="154"/>
      <c r="L109" s="170"/>
      <c r="M109" s="152"/>
      <c r="N109" s="5">
        <f t="shared" si="9"/>
        <v>56</v>
      </c>
      <c r="O109" s="91">
        <v>28</v>
      </c>
      <c r="P109" s="20">
        <v>28</v>
      </c>
      <c r="Q109" s="21">
        <f t="shared" si="10"/>
        <v>56</v>
      </c>
      <c r="R109" s="64" t="str">
        <f t="shared" si="8"/>
        <v>VYHOVUJE</v>
      </c>
    </row>
    <row r="110" spans="1:18" ht="33.75" customHeight="1" x14ac:dyDescent="0.25">
      <c r="B110" s="88">
        <v>104</v>
      </c>
      <c r="C110" s="53" t="s">
        <v>190</v>
      </c>
      <c r="D110" s="89">
        <v>2</v>
      </c>
      <c r="E110" s="90" t="s">
        <v>28</v>
      </c>
      <c r="F110" s="54" t="s">
        <v>191</v>
      </c>
      <c r="G110" s="147"/>
      <c r="H110" s="152"/>
      <c r="I110" s="154"/>
      <c r="J110" s="152"/>
      <c r="K110" s="154"/>
      <c r="L110" s="170"/>
      <c r="M110" s="152"/>
      <c r="N110" s="5">
        <f t="shared" si="9"/>
        <v>6</v>
      </c>
      <c r="O110" s="91">
        <v>3</v>
      </c>
      <c r="P110" s="20">
        <v>1.35</v>
      </c>
      <c r="Q110" s="21">
        <f t="shared" si="10"/>
        <v>2.7</v>
      </c>
      <c r="R110" s="64" t="str">
        <f t="shared" si="8"/>
        <v>VYHOVUJE</v>
      </c>
    </row>
    <row r="111" spans="1:18" ht="33.75" customHeight="1" x14ac:dyDescent="0.25">
      <c r="B111" s="88">
        <v>105</v>
      </c>
      <c r="C111" s="53" t="s">
        <v>192</v>
      </c>
      <c r="D111" s="89">
        <v>1</v>
      </c>
      <c r="E111" s="90" t="s">
        <v>28</v>
      </c>
      <c r="F111" s="54" t="s">
        <v>70</v>
      </c>
      <c r="G111" s="147"/>
      <c r="H111" s="152"/>
      <c r="I111" s="154"/>
      <c r="J111" s="152"/>
      <c r="K111" s="154"/>
      <c r="L111" s="170"/>
      <c r="M111" s="152"/>
      <c r="N111" s="5">
        <f t="shared" si="9"/>
        <v>6</v>
      </c>
      <c r="O111" s="91">
        <v>6</v>
      </c>
      <c r="P111" s="20">
        <v>3.15</v>
      </c>
      <c r="Q111" s="21">
        <f t="shared" si="10"/>
        <v>3.15</v>
      </c>
      <c r="R111" s="64" t="str">
        <f t="shared" si="8"/>
        <v>VYHOVUJE</v>
      </c>
    </row>
    <row r="112" spans="1:18" ht="33.75" customHeight="1" thickBot="1" x14ac:dyDescent="0.3">
      <c r="A112" s="87"/>
      <c r="B112" s="93">
        <v>106</v>
      </c>
      <c r="C112" s="59" t="s">
        <v>69</v>
      </c>
      <c r="D112" s="95">
        <v>3</v>
      </c>
      <c r="E112" s="110" t="s">
        <v>28</v>
      </c>
      <c r="F112" s="55" t="s">
        <v>70</v>
      </c>
      <c r="G112" s="148"/>
      <c r="H112" s="153"/>
      <c r="I112" s="155"/>
      <c r="J112" s="153"/>
      <c r="K112" s="155"/>
      <c r="L112" s="171"/>
      <c r="M112" s="153"/>
      <c r="N112" s="6">
        <f t="shared" si="9"/>
        <v>24</v>
      </c>
      <c r="O112" s="111">
        <v>8</v>
      </c>
      <c r="P112" s="22">
        <v>3.95</v>
      </c>
      <c r="Q112" s="37">
        <f t="shared" si="10"/>
        <v>11.850000000000001</v>
      </c>
      <c r="R112" s="67" t="str">
        <f t="shared" si="8"/>
        <v>VYHOVUJE</v>
      </c>
    </row>
    <row r="113" spans="1:18" ht="30.75" customHeight="1" thickTop="1" x14ac:dyDescent="0.25">
      <c r="A113" s="106"/>
      <c r="B113" s="97">
        <v>107</v>
      </c>
      <c r="C113" s="53" t="s">
        <v>88</v>
      </c>
      <c r="D113" s="89">
        <v>1</v>
      </c>
      <c r="E113" s="90" t="s">
        <v>21</v>
      </c>
      <c r="F113" s="54" t="s">
        <v>89</v>
      </c>
      <c r="G113" s="146"/>
      <c r="H113" s="159" t="s">
        <v>195</v>
      </c>
      <c r="I113" s="168" t="s">
        <v>207</v>
      </c>
      <c r="J113" s="159"/>
      <c r="K113" s="168"/>
      <c r="L113" s="159" t="s">
        <v>220</v>
      </c>
      <c r="M113" s="159" t="s">
        <v>221</v>
      </c>
      <c r="N113" s="29">
        <f t="shared" si="9"/>
        <v>55</v>
      </c>
      <c r="O113" s="91">
        <v>55</v>
      </c>
      <c r="P113" s="30">
        <v>50.35</v>
      </c>
      <c r="Q113" s="38">
        <f t="shared" si="10"/>
        <v>50.35</v>
      </c>
      <c r="R113" s="63" t="str">
        <f t="shared" si="8"/>
        <v>VYHOVUJE</v>
      </c>
    </row>
    <row r="114" spans="1:18" ht="15.75" x14ac:dyDescent="0.25">
      <c r="B114" s="88">
        <v>108</v>
      </c>
      <c r="C114" s="53" t="s">
        <v>39</v>
      </c>
      <c r="D114" s="89">
        <v>1</v>
      </c>
      <c r="E114" s="90" t="s">
        <v>21</v>
      </c>
      <c r="F114" s="54" t="s">
        <v>40</v>
      </c>
      <c r="G114" s="147"/>
      <c r="H114" s="152"/>
      <c r="I114" s="154"/>
      <c r="J114" s="152"/>
      <c r="K114" s="154"/>
      <c r="L114" s="152"/>
      <c r="M114" s="152"/>
      <c r="N114" s="5">
        <f t="shared" si="9"/>
        <v>33</v>
      </c>
      <c r="O114" s="91">
        <v>33</v>
      </c>
      <c r="P114" s="20">
        <v>33</v>
      </c>
      <c r="Q114" s="21">
        <f t="shared" si="10"/>
        <v>33</v>
      </c>
      <c r="R114" s="64" t="str">
        <f t="shared" si="8"/>
        <v>VYHOVUJE</v>
      </c>
    </row>
    <row r="115" spans="1:18" ht="21" customHeight="1" x14ac:dyDescent="0.25">
      <c r="B115" s="88">
        <v>109</v>
      </c>
      <c r="C115" s="53" t="s">
        <v>97</v>
      </c>
      <c r="D115" s="89">
        <v>4</v>
      </c>
      <c r="E115" s="90" t="s">
        <v>28</v>
      </c>
      <c r="F115" s="54" t="s">
        <v>29</v>
      </c>
      <c r="G115" s="147"/>
      <c r="H115" s="152"/>
      <c r="I115" s="154"/>
      <c r="J115" s="152"/>
      <c r="K115" s="154"/>
      <c r="L115" s="152"/>
      <c r="M115" s="152"/>
      <c r="N115" s="5">
        <f t="shared" si="9"/>
        <v>18</v>
      </c>
      <c r="O115" s="91">
        <v>4.5</v>
      </c>
      <c r="P115" s="20">
        <v>4.5</v>
      </c>
      <c r="Q115" s="21">
        <f t="shared" si="10"/>
        <v>18</v>
      </c>
      <c r="R115" s="64" t="str">
        <f t="shared" si="8"/>
        <v>VYHOVUJE</v>
      </c>
    </row>
    <row r="116" spans="1:18" ht="21" customHeight="1" x14ac:dyDescent="0.25">
      <c r="B116" s="88">
        <v>110</v>
      </c>
      <c r="C116" s="53" t="s">
        <v>141</v>
      </c>
      <c r="D116" s="89">
        <v>4</v>
      </c>
      <c r="E116" s="90" t="s">
        <v>28</v>
      </c>
      <c r="F116" s="54" t="s">
        <v>142</v>
      </c>
      <c r="G116" s="147"/>
      <c r="H116" s="152"/>
      <c r="I116" s="154"/>
      <c r="J116" s="152"/>
      <c r="K116" s="154"/>
      <c r="L116" s="152"/>
      <c r="M116" s="152"/>
      <c r="N116" s="5">
        <f t="shared" si="9"/>
        <v>112</v>
      </c>
      <c r="O116" s="91">
        <v>28</v>
      </c>
      <c r="P116" s="20">
        <v>26.45</v>
      </c>
      <c r="Q116" s="21">
        <f t="shared" si="10"/>
        <v>105.8</v>
      </c>
      <c r="R116" s="64" t="str">
        <f t="shared" si="8"/>
        <v>VYHOVUJE</v>
      </c>
    </row>
    <row r="117" spans="1:18" ht="69" customHeight="1" x14ac:dyDescent="0.25">
      <c r="B117" s="88">
        <v>111</v>
      </c>
      <c r="C117" s="53" t="s">
        <v>43</v>
      </c>
      <c r="D117" s="89">
        <v>20</v>
      </c>
      <c r="E117" s="90" t="s">
        <v>21</v>
      </c>
      <c r="F117" s="54" t="s">
        <v>72</v>
      </c>
      <c r="G117" s="147"/>
      <c r="H117" s="152"/>
      <c r="I117" s="154"/>
      <c r="J117" s="152"/>
      <c r="K117" s="154"/>
      <c r="L117" s="152"/>
      <c r="M117" s="152"/>
      <c r="N117" s="5">
        <f t="shared" si="9"/>
        <v>1100</v>
      </c>
      <c r="O117" s="91">
        <v>55</v>
      </c>
      <c r="P117" s="20">
        <v>55</v>
      </c>
      <c r="Q117" s="21">
        <f t="shared" si="10"/>
        <v>1100</v>
      </c>
      <c r="R117" s="64" t="str">
        <f t="shared" si="8"/>
        <v>VYHOVUJE</v>
      </c>
    </row>
    <row r="118" spans="1:18" ht="23.25" customHeight="1" x14ac:dyDescent="0.25">
      <c r="B118" s="88">
        <v>112</v>
      </c>
      <c r="C118" s="53" t="s">
        <v>143</v>
      </c>
      <c r="D118" s="89">
        <v>1</v>
      </c>
      <c r="E118" s="90" t="s">
        <v>21</v>
      </c>
      <c r="F118" s="54" t="s">
        <v>144</v>
      </c>
      <c r="G118" s="147"/>
      <c r="H118" s="152"/>
      <c r="I118" s="154"/>
      <c r="J118" s="152"/>
      <c r="K118" s="154"/>
      <c r="L118" s="152"/>
      <c r="M118" s="152"/>
      <c r="N118" s="5">
        <f t="shared" si="9"/>
        <v>45</v>
      </c>
      <c r="O118" s="91">
        <v>45</v>
      </c>
      <c r="P118" s="20">
        <v>37.4</v>
      </c>
      <c r="Q118" s="21">
        <f t="shared" si="10"/>
        <v>37.4</v>
      </c>
      <c r="R118" s="64" t="str">
        <f t="shared" si="8"/>
        <v>VYHOVUJE</v>
      </c>
    </row>
    <row r="119" spans="1:18" ht="23.25" customHeight="1" x14ac:dyDescent="0.25">
      <c r="B119" s="88">
        <v>113</v>
      </c>
      <c r="C119" s="53" t="s">
        <v>151</v>
      </c>
      <c r="D119" s="89">
        <v>50</v>
      </c>
      <c r="E119" s="90" t="s">
        <v>28</v>
      </c>
      <c r="F119" s="54" t="s">
        <v>152</v>
      </c>
      <c r="G119" s="147"/>
      <c r="H119" s="152"/>
      <c r="I119" s="154"/>
      <c r="J119" s="152"/>
      <c r="K119" s="154"/>
      <c r="L119" s="152"/>
      <c r="M119" s="152"/>
      <c r="N119" s="5">
        <f t="shared" si="9"/>
        <v>70</v>
      </c>
      <c r="O119" s="91">
        <v>1.4</v>
      </c>
      <c r="P119" s="20">
        <v>1.25</v>
      </c>
      <c r="Q119" s="21">
        <f t="shared" si="10"/>
        <v>62.5</v>
      </c>
      <c r="R119" s="64" t="str">
        <f t="shared" si="8"/>
        <v>VYHOVUJE</v>
      </c>
    </row>
    <row r="120" spans="1:18" ht="23.25" customHeight="1" x14ac:dyDescent="0.25">
      <c r="B120" s="88">
        <v>114</v>
      </c>
      <c r="C120" s="53" t="s">
        <v>154</v>
      </c>
      <c r="D120" s="89">
        <v>2</v>
      </c>
      <c r="E120" s="90" t="s">
        <v>28</v>
      </c>
      <c r="F120" s="54" t="s">
        <v>45</v>
      </c>
      <c r="G120" s="147"/>
      <c r="H120" s="152"/>
      <c r="I120" s="154"/>
      <c r="J120" s="152"/>
      <c r="K120" s="154"/>
      <c r="L120" s="152"/>
      <c r="M120" s="152"/>
      <c r="N120" s="5">
        <f t="shared" si="9"/>
        <v>32</v>
      </c>
      <c r="O120" s="91">
        <v>16</v>
      </c>
      <c r="P120" s="20">
        <v>10.3</v>
      </c>
      <c r="Q120" s="21">
        <f t="shared" si="10"/>
        <v>20.6</v>
      </c>
      <c r="R120" s="64" t="str">
        <f t="shared" si="8"/>
        <v>VYHOVUJE</v>
      </c>
    </row>
    <row r="121" spans="1:18" ht="40.5" customHeight="1" x14ac:dyDescent="0.25">
      <c r="B121" s="88">
        <v>115</v>
      </c>
      <c r="C121" s="53" t="s">
        <v>161</v>
      </c>
      <c r="D121" s="89">
        <v>4</v>
      </c>
      <c r="E121" s="90" t="s">
        <v>28</v>
      </c>
      <c r="F121" s="54" t="s">
        <v>162</v>
      </c>
      <c r="G121" s="147"/>
      <c r="H121" s="152"/>
      <c r="I121" s="154"/>
      <c r="J121" s="152"/>
      <c r="K121" s="154"/>
      <c r="L121" s="152"/>
      <c r="M121" s="152"/>
      <c r="N121" s="5">
        <f t="shared" si="9"/>
        <v>32</v>
      </c>
      <c r="O121" s="91">
        <v>8</v>
      </c>
      <c r="P121" s="20">
        <v>7.4</v>
      </c>
      <c r="Q121" s="21">
        <f t="shared" si="10"/>
        <v>29.6</v>
      </c>
      <c r="R121" s="64" t="str">
        <f t="shared" si="8"/>
        <v>VYHOVUJE</v>
      </c>
    </row>
    <row r="122" spans="1:18" ht="40.5" customHeight="1" x14ac:dyDescent="0.25">
      <c r="B122" s="88">
        <v>116</v>
      </c>
      <c r="C122" s="53" t="s">
        <v>163</v>
      </c>
      <c r="D122" s="89">
        <v>3</v>
      </c>
      <c r="E122" s="90" t="s">
        <v>28</v>
      </c>
      <c r="F122" s="54" t="s">
        <v>164</v>
      </c>
      <c r="G122" s="147"/>
      <c r="H122" s="152"/>
      <c r="I122" s="154"/>
      <c r="J122" s="152"/>
      <c r="K122" s="154"/>
      <c r="L122" s="152"/>
      <c r="M122" s="152"/>
      <c r="N122" s="5">
        <f t="shared" si="9"/>
        <v>24</v>
      </c>
      <c r="O122" s="91">
        <v>8</v>
      </c>
      <c r="P122" s="20">
        <v>7.4</v>
      </c>
      <c r="Q122" s="21">
        <f t="shared" si="10"/>
        <v>22.200000000000003</v>
      </c>
      <c r="R122" s="64" t="str">
        <f t="shared" si="8"/>
        <v>VYHOVUJE</v>
      </c>
    </row>
    <row r="123" spans="1:18" ht="40.5" customHeight="1" x14ac:dyDescent="0.25">
      <c r="B123" s="88">
        <v>117</v>
      </c>
      <c r="C123" s="53" t="s">
        <v>165</v>
      </c>
      <c r="D123" s="89">
        <v>3</v>
      </c>
      <c r="E123" s="90" t="s">
        <v>28</v>
      </c>
      <c r="F123" s="54" t="s">
        <v>164</v>
      </c>
      <c r="G123" s="147"/>
      <c r="H123" s="152"/>
      <c r="I123" s="154"/>
      <c r="J123" s="152"/>
      <c r="K123" s="154"/>
      <c r="L123" s="152"/>
      <c r="M123" s="152"/>
      <c r="N123" s="5">
        <f t="shared" si="9"/>
        <v>24</v>
      </c>
      <c r="O123" s="91">
        <v>8</v>
      </c>
      <c r="P123" s="20">
        <v>7.4</v>
      </c>
      <c r="Q123" s="21">
        <f t="shared" si="10"/>
        <v>22.200000000000003</v>
      </c>
      <c r="R123" s="64" t="str">
        <f t="shared" si="8"/>
        <v>VYHOVUJE</v>
      </c>
    </row>
    <row r="124" spans="1:18" ht="40.5" customHeight="1" x14ac:dyDescent="0.25">
      <c r="B124" s="88">
        <v>118</v>
      </c>
      <c r="C124" s="53" t="s">
        <v>166</v>
      </c>
      <c r="D124" s="89">
        <v>4</v>
      </c>
      <c r="E124" s="90" t="s">
        <v>28</v>
      </c>
      <c r="F124" s="54" t="s">
        <v>164</v>
      </c>
      <c r="G124" s="147"/>
      <c r="H124" s="152"/>
      <c r="I124" s="154"/>
      <c r="J124" s="152"/>
      <c r="K124" s="154"/>
      <c r="L124" s="152"/>
      <c r="M124" s="152"/>
      <c r="N124" s="5">
        <f t="shared" si="9"/>
        <v>32</v>
      </c>
      <c r="O124" s="91">
        <v>8</v>
      </c>
      <c r="P124" s="20">
        <v>7.4</v>
      </c>
      <c r="Q124" s="21">
        <f t="shared" si="10"/>
        <v>29.6</v>
      </c>
      <c r="R124" s="64" t="str">
        <f t="shared" si="8"/>
        <v>VYHOVUJE</v>
      </c>
    </row>
    <row r="125" spans="1:18" ht="35.1" customHeight="1" x14ac:dyDescent="0.25">
      <c r="B125" s="88">
        <v>119</v>
      </c>
      <c r="C125" s="53" t="s">
        <v>173</v>
      </c>
      <c r="D125" s="89">
        <v>2</v>
      </c>
      <c r="E125" s="90" t="s">
        <v>28</v>
      </c>
      <c r="F125" s="54" t="s">
        <v>174</v>
      </c>
      <c r="G125" s="147"/>
      <c r="H125" s="152"/>
      <c r="I125" s="154"/>
      <c r="J125" s="152"/>
      <c r="K125" s="154"/>
      <c r="L125" s="152"/>
      <c r="M125" s="152"/>
      <c r="N125" s="5">
        <f t="shared" si="9"/>
        <v>56</v>
      </c>
      <c r="O125" s="91">
        <v>28</v>
      </c>
      <c r="P125" s="20">
        <v>18.5</v>
      </c>
      <c r="Q125" s="21">
        <f t="shared" si="10"/>
        <v>37</v>
      </c>
      <c r="R125" s="64" t="str">
        <f t="shared" si="8"/>
        <v>VYHOVUJE</v>
      </c>
    </row>
    <row r="126" spans="1:18" ht="35.1" customHeight="1" x14ac:dyDescent="0.25">
      <c r="B126" s="88">
        <v>120</v>
      </c>
      <c r="C126" s="53" t="s">
        <v>175</v>
      </c>
      <c r="D126" s="89">
        <v>1</v>
      </c>
      <c r="E126" s="90" t="s">
        <v>21</v>
      </c>
      <c r="F126" s="54" t="s">
        <v>61</v>
      </c>
      <c r="G126" s="147"/>
      <c r="H126" s="152"/>
      <c r="I126" s="154"/>
      <c r="J126" s="152"/>
      <c r="K126" s="154"/>
      <c r="L126" s="152"/>
      <c r="M126" s="152"/>
      <c r="N126" s="5">
        <f t="shared" si="9"/>
        <v>230</v>
      </c>
      <c r="O126" s="91">
        <v>230</v>
      </c>
      <c r="P126" s="20">
        <v>230</v>
      </c>
      <c r="Q126" s="21">
        <f t="shared" si="10"/>
        <v>230</v>
      </c>
      <c r="R126" s="64" t="str">
        <f t="shared" si="8"/>
        <v>VYHOVUJE</v>
      </c>
    </row>
    <row r="127" spans="1:18" ht="35.1" customHeight="1" x14ac:dyDescent="0.25">
      <c r="B127" s="88">
        <v>121</v>
      </c>
      <c r="C127" s="53" t="s">
        <v>176</v>
      </c>
      <c r="D127" s="89">
        <v>1</v>
      </c>
      <c r="E127" s="90" t="s">
        <v>21</v>
      </c>
      <c r="F127" s="54" t="s">
        <v>177</v>
      </c>
      <c r="G127" s="147"/>
      <c r="H127" s="152"/>
      <c r="I127" s="154"/>
      <c r="J127" s="152"/>
      <c r="K127" s="154"/>
      <c r="L127" s="152"/>
      <c r="M127" s="152"/>
      <c r="N127" s="5">
        <f t="shared" si="9"/>
        <v>28</v>
      </c>
      <c r="O127" s="91">
        <v>28</v>
      </c>
      <c r="P127" s="20">
        <v>9.1999999999999993</v>
      </c>
      <c r="Q127" s="21">
        <f t="shared" si="10"/>
        <v>9.1999999999999993</v>
      </c>
      <c r="R127" s="64" t="str">
        <f t="shared" si="8"/>
        <v>VYHOVUJE</v>
      </c>
    </row>
    <row r="128" spans="1:18" ht="35.1" customHeight="1" x14ac:dyDescent="0.25">
      <c r="B128" s="88">
        <v>122</v>
      </c>
      <c r="C128" s="53" t="s">
        <v>178</v>
      </c>
      <c r="D128" s="89">
        <v>2</v>
      </c>
      <c r="E128" s="90" t="s">
        <v>21</v>
      </c>
      <c r="F128" s="54" t="s">
        <v>179</v>
      </c>
      <c r="G128" s="147"/>
      <c r="H128" s="152"/>
      <c r="I128" s="154"/>
      <c r="J128" s="152"/>
      <c r="K128" s="154"/>
      <c r="L128" s="152"/>
      <c r="M128" s="152"/>
      <c r="N128" s="5">
        <f t="shared" si="9"/>
        <v>8</v>
      </c>
      <c r="O128" s="91">
        <v>4</v>
      </c>
      <c r="P128" s="20">
        <v>4</v>
      </c>
      <c r="Q128" s="21">
        <f t="shared" si="10"/>
        <v>8</v>
      </c>
      <c r="R128" s="64" t="str">
        <f t="shared" si="8"/>
        <v>VYHOVUJE</v>
      </c>
    </row>
    <row r="129" spans="1:20" ht="35.1" customHeight="1" x14ac:dyDescent="0.25">
      <c r="B129" s="88">
        <v>123</v>
      </c>
      <c r="C129" s="53" t="s">
        <v>184</v>
      </c>
      <c r="D129" s="89">
        <v>2</v>
      </c>
      <c r="E129" s="90"/>
      <c r="F129" s="54" t="s">
        <v>185</v>
      </c>
      <c r="G129" s="147"/>
      <c r="H129" s="152"/>
      <c r="I129" s="154"/>
      <c r="J129" s="152"/>
      <c r="K129" s="154"/>
      <c r="L129" s="152"/>
      <c r="M129" s="152"/>
      <c r="N129" s="5">
        <f t="shared" si="9"/>
        <v>80</v>
      </c>
      <c r="O129" s="91">
        <v>40</v>
      </c>
      <c r="P129" s="20">
        <v>21.2</v>
      </c>
      <c r="Q129" s="21">
        <f t="shared" si="10"/>
        <v>42.4</v>
      </c>
      <c r="R129" s="64" t="str">
        <f t="shared" si="8"/>
        <v>VYHOVUJE</v>
      </c>
    </row>
    <row r="130" spans="1:20" ht="35.1" customHeight="1" x14ac:dyDescent="0.25">
      <c r="B130" s="88">
        <v>124</v>
      </c>
      <c r="C130" s="53" t="s">
        <v>186</v>
      </c>
      <c r="D130" s="89">
        <v>2</v>
      </c>
      <c r="E130" s="90" t="s">
        <v>28</v>
      </c>
      <c r="F130" s="54" t="s">
        <v>187</v>
      </c>
      <c r="G130" s="147"/>
      <c r="H130" s="152"/>
      <c r="I130" s="154"/>
      <c r="J130" s="152"/>
      <c r="K130" s="154"/>
      <c r="L130" s="152"/>
      <c r="M130" s="152"/>
      <c r="N130" s="5">
        <f t="shared" si="9"/>
        <v>40</v>
      </c>
      <c r="O130" s="91">
        <v>20</v>
      </c>
      <c r="P130" s="20">
        <v>20</v>
      </c>
      <c r="Q130" s="21">
        <f t="shared" si="10"/>
        <v>40</v>
      </c>
      <c r="R130" s="64" t="str">
        <f t="shared" si="8"/>
        <v>VYHOVUJE</v>
      </c>
    </row>
    <row r="131" spans="1:20" ht="40.5" customHeight="1" x14ac:dyDescent="0.25">
      <c r="B131" s="88">
        <v>125</v>
      </c>
      <c r="C131" s="53" t="s">
        <v>188</v>
      </c>
      <c r="D131" s="89">
        <v>2</v>
      </c>
      <c r="E131" s="90" t="s">
        <v>28</v>
      </c>
      <c r="F131" s="114" t="s">
        <v>189</v>
      </c>
      <c r="G131" s="147"/>
      <c r="H131" s="152"/>
      <c r="I131" s="154"/>
      <c r="J131" s="152"/>
      <c r="K131" s="154"/>
      <c r="L131" s="152"/>
      <c r="M131" s="152"/>
      <c r="N131" s="5">
        <f t="shared" si="9"/>
        <v>56</v>
      </c>
      <c r="O131" s="91">
        <v>28</v>
      </c>
      <c r="P131" s="20">
        <v>28</v>
      </c>
      <c r="Q131" s="21">
        <f t="shared" si="10"/>
        <v>56</v>
      </c>
      <c r="R131" s="64" t="str">
        <f t="shared" si="8"/>
        <v>VYHOVUJE</v>
      </c>
    </row>
    <row r="132" spans="1:20" ht="33.75" customHeight="1" thickBot="1" x14ac:dyDescent="0.3">
      <c r="A132" s="87"/>
      <c r="B132" s="115">
        <v>126</v>
      </c>
      <c r="C132" s="49" t="s">
        <v>190</v>
      </c>
      <c r="D132" s="78">
        <v>2</v>
      </c>
      <c r="E132" s="79" t="s">
        <v>28</v>
      </c>
      <c r="F132" s="50" t="s">
        <v>191</v>
      </c>
      <c r="G132" s="148"/>
      <c r="H132" s="153"/>
      <c r="I132" s="154"/>
      <c r="J132" s="152"/>
      <c r="K132" s="154"/>
      <c r="L132" s="152"/>
      <c r="M132" s="152"/>
      <c r="N132" s="35">
        <f t="shared" si="9"/>
        <v>6</v>
      </c>
      <c r="O132" s="116">
        <v>3</v>
      </c>
      <c r="P132" s="36">
        <v>1.4</v>
      </c>
      <c r="Q132" s="37">
        <f t="shared" si="10"/>
        <v>2.8</v>
      </c>
      <c r="R132" s="65" t="str">
        <f t="shared" si="8"/>
        <v>VYHOVUJE</v>
      </c>
    </row>
    <row r="133" spans="1:20" ht="141.75" customHeight="1" thickTop="1" thickBot="1" x14ac:dyDescent="0.3">
      <c r="B133" s="117">
        <v>127</v>
      </c>
      <c r="C133" s="118" t="s">
        <v>193</v>
      </c>
      <c r="D133" s="119">
        <v>1</v>
      </c>
      <c r="E133" s="120" t="s">
        <v>28</v>
      </c>
      <c r="F133" s="121" t="s">
        <v>194</v>
      </c>
      <c r="G133" s="46" t="s">
        <v>224</v>
      </c>
      <c r="H133" s="122" t="s">
        <v>195</v>
      </c>
      <c r="I133" s="120" t="s">
        <v>196</v>
      </c>
      <c r="J133" s="122" t="s">
        <v>197</v>
      </c>
      <c r="K133" s="120"/>
      <c r="L133" s="122" t="s">
        <v>198</v>
      </c>
      <c r="M133" s="122" t="s">
        <v>199</v>
      </c>
      <c r="N133" s="32">
        <f t="shared" si="9"/>
        <v>5200</v>
      </c>
      <c r="O133" s="32">
        <v>5200</v>
      </c>
      <c r="P133" s="33">
        <v>2998</v>
      </c>
      <c r="Q133" s="34">
        <f t="shared" si="10"/>
        <v>2998</v>
      </c>
      <c r="R133" s="68" t="str">
        <f t="shared" si="8"/>
        <v>VYHOVUJE</v>
      </c>
    </row>
    <row r="134" spans="1:20" ht="13.5" customHeight="1" thickTop="1" thickBot="1" x14ac:dyDescent="0.3">
      <c r="A134" s="123"/>
      <c r="B134" s="123"/>
      <c r="C134" s="124"/>
      <c r="D134" s="123"/>
      <c r="E134" s="124"/>
      <c r="F134" s="124"/>
      <c r="G134" s="124"/>
      <c r="H134" s="123"/>
      <c r="I134" s="124"/>
      <c r="J134" s="123"/>
      <c r="K134" s="124"/>
      <c r="L134" s="123"/>
      <c r="M134" s="123"/>
      <c r="N134" s="123"/>
      <c r="O134" s="123"/>
      <c r="P134" s="123"/>
      <c r="Q134" s="123"/>
      <c r="R134" s="123"/>
      <c r="S134" s="123"/>
    </row>
    <row r="135" spans="1:20" ht="60.75" customHeight="1" thickTop="1" thickBot="1" x14ac:dyDescent="0.3">
      <c r="A135" s="125"/>
      <c r="B135" s="166" t="s">
        <v>10</v>
      </c>
      <c r="C135" s="166"/>
      <c r="D135" s="166"/>
      <c r="E135" s="166"/>
      <c r="F135" s="166"/>
      <c r="G135" s="166"/>
      <c r="H135" s="166"/>
      <c r="I135" s="166"/>
      <c r="J135" s="1"/>
      <c r="K135" s="126"/>
      <c r="L135" s="127"/>
      <c r="M135" s="127"/>
      <c r="N135" s="2"/>
      <c r="O135" s="24" t="s">
        <v>2</v>
      </c>
      <c r="P135" s="160" t="s">
        <v>3</v>
      </c>
      <c r="Q135" s="161"/>
      <c r="R135" s="162"/>
    </row>
    <row r="136" spans="1:20" ht="33" customHeight="1" thickTop="1" thickBot="1" x14ac:dyDescent="0.3">
      <c r="A136" s="125"/>
      <c r="B136" s="167" t="s">
        <v>4</v>
      </c>
      <c r="C136" s="167"/>
      <c r="D136" s="167"/>
      <c r="E136" s="167"/>
      <c r="F136" s="167"/>
      <c r="G136" s="167"/>
      <c r="H136" s="167"/>
      <c r="I136" s="167"/>
      <c r="K136" s="16"/>
      <c r="L136" s="3"/>
      <c r="M136" s="3"/>
      <c r="N136" s="4"/>
      <c r="O136" s="25">
        <f>SUM(N7:N133)</f>
        <v>22725</v>
      </c>
      <c r="P136" s="163">
        <f>SUM(Q7:Q133)</f>
        <v>18340.500000000007</v>
      </c>
      <c r="Q136" s="164"/>
      <c r="R136" s="165"/>
    </row>
    <row r="137" spans="1:20" ht="14.25" customHeight="1" thickTop="1" x14ac:dyDescent="0.25">
      <c r="A137" s="125"/>
      <c r="B137" s="128"/>
      <c r="C137" s="129"/>
      <c r="D137" s="130"/>
      <c r="E137" s="131"/>
      <c r="F137" s="129"/>
      <c r="G137" s="129"/>
      <c r="H137" s="132"/>
      <c r="I137" s="129"/>
      <c r="J137" s="128"/>
      <c r="K137" s="133"/>
      <c r="L137" s="128"/>
      <c r="M137" s="128"/>
      <c r="N137" s="132"/>
      <c r="O137" s="132"/>
      <c r="P137" s="132"/>
      <c r="Q137" s="128"/>
      <c r="R137" s="128"/>
      <c r="S137" s="128"/>
      <c r="T137" s="128"/>
    </row>
    <row r="138" spans="1:20" ht="14.25" customHeight="1" x14ac:dyDescent="0.25">
      <c r="A138" s="125"/>
      <c r="B138" s="128"/>
      <c r="C138" s="129"/>
      <c r="D138" s="130"/>
      <c r="E138" s="131"/>
      <c r="F138" s="129"/>
      <c r="G138" s="129"/>
      <c r="H138" s="132"/>
      <c r="I138" s="129"/>
      <c r="J138" s="128"/>
      <c r="K138" s="133"/>
      <c r="L138" s="128"/>
      <c r="M138" s="128"/>
      <c r="N138" s="132"/>
      <c r="O138" s="132"/>
      <c r="P138" s="132"/>
      <c r="Q138" s="128"/>
      <c r="R138" s="128"/>
      <c r="S138" s="128"/>
      <c r="T138" s="128"/>
    </row>
    <row r="139" spans="1:20" ht="14.25" customHeight="1" x14ac:dyDescent="0.25">
      <c r="A139" s="125"/>
      <c r="B139" s="128"/>
      <c r="C139" s="129"/>
      <c r="D139" s="130"/>
      <c r="E139" s="131"/>
      <c r="F139" s="129"/>
      <c r="G139" s="129"/>
      <c r="H139" s="132"/>
      <c r="I139" s="129"/>
      <c r="J139" s="128"/>
      <c r="K139" s="133"/>
      <c r="L139" s="128"/>
      <c r="M139" s="128"/>
      <c r="N139" s="132"/>
      <c r="O139" s="132"/>
      <c r="P139" s="132"/>
      <c r="Q139" s="128"/>
      <c r="R139" s="128"/>
      <c r="S139" s="128"/>
      <c r="T139" s="128"/>
    </row>
    <row r="140" spans="1:20" ht="14.25" customHeight="1" x14ac:dyDescent="0.25">
      <c r="A140" s="125"/>
      <c r="B140" s="128"/>
      <c r="C140" s="129"/>
      <c r="D140" s="130"/>
      <c r="E140" s="131"/>
      <c r="F140" s="129"/>
      <c r="G140" s="129"/>
      <c r="H140" s="132"/>
      <c r="I140" s="129"/>
      <c r="J140" s="128"/>
      <c r="K140" s="133"/>
      <c r="L140" s="128"/>
      <c r="M140" s="128"/>
      <c r="N140" s="132"/>
      <c r="O140" s="132"/>
      <c r="P140" s="132"/>
      <c r="Q140" s="128"/>
      <c r="R140" s="128"/>
      <c r="S140" s="128"/>
      <c r="T140" s="128"/>
    </row>
    <row r="141" spans="1:20" x14ac:dyDescent="0.25">
      <c r="C141" s="10"/>
      <c r="D141" s="26"/>
      <c r="E141" s="10"/>
      <c r="F141" s="10"/>
      <c r="G141" s="10"/>
      <c r="H141" s="26"/>
      <c r="I141" s="10"/>
      <c r="M141" s="26"/>
      <c r="N141" s="26"/>
      <c r="O141" s="26"/>
    </row>
    <row r="142" spans="1:20" x14ac:dyDescent="0.25">
      <c r="C142" s="10"/>
      <c r="D142" s="26"/>
      <c r="E142" s="10"/>
      <c r="F142" s="10"/>
      <c r="G142" s="10"/>
      <c r="H142" s="26"/>
      <c r="I142" s="10"/>
      <c r="M142" s="26"/>
      <c r="N142" s="26"/>
      <c r="O142" s="26"/>
    </row>
    <row r="143" spans="1:20" x14ac:dyDescent="0.25">
      <c r="C143" s="10"/>
      <c r="D143" s="26"/>
      <c r="E143" s="10"/>
      <c r="F143" s="10"/>
      <c r="G143" s="10"/>
      <c r="H143" s="26"/>
      <c r="I143" s="10"/>
      <c r="M143" s="26"/>
      <c r="N143" s="26"/>
      <c r="O143" s="26"/>
    </row>
    <row r="144" spans="1:20" x14ac:dyDescent="0.25">
      <c r="C144" s="10"/>
      <c r="D144" s="26"/>
      <c r="E144" s="10"/>
      <c r="F144" s="10"/>
      <c r="G144" s="10"/>
      <c r="H144" s="26"/>
      <c r="I144" s="10"/>
      <c r="M144" s="26"/>
      <c r="N144" s="26"/>
      <c r="O144" s="26"/>
    </row>
    <row r="145" spans="3:15" x14ac:dyDescent="0.25">
      <c r="C145" s="10"/>
      <c r="D145" s="26"/>
      <c r="E145" s="10"/>
      <c r="F145" s="10"/>
      <c r="G145" s="10"/>
      <c r="H145" s="26"/>
      <c r="I145" s="10"/>
      <c r="M145" s="26"/>
      <c r="N145" s="26"/>
      <c r="O145" s="26"/>
    </row>
    <row r="146" spans="3:15" x14ac:dyDescent="0.25">
      <c r="C146" s="10"/>
      <c r="D146" s="26"/>
      <c r="E146" s="10"/>
      <c r="F146" s="10"/>
      <c r="G146" s="10"/>
      <c r="H146" s="26"/>
      <c r="I146" s="10"/>
      <c r="M146" s="26"/>
      <c r="N146" s="26"/>
      <c r="O146" s="26"/>
    </row>
    <row r="147" spans="3:15" x14ac:dyDescent="0.25">
      <c r="C147" s="10"/>
      <c r="D147" s="26"/>
      <c r="E147" s="10"/>
      <c r="F147" s="10"/>
      <c r="G147" s="10"/>
      <c r="H147" s="26"/>
      <c r="I147" s="10"/>
      <c r="M147" s="26"/>
      <c r="N147" s="26"/>
      <c r="O147" s="26"/>
    </row>
    <row r="148" spans="3:15" x14ac:dyDescent="0.25">
      <c r="C148" s="10"/>
      <c r="D148" s="26"/>
      <c r="E148" s="10"/>
      <c r="F148" s="10"/>
      <c r="G148" s="10"/>
      <c r="H148" s="26"/>
      <c r="I148" s="10"/>
      <c r="M148" s="26"/>
      <c r="N148" s="26"/>
      <c r="O148" s="26"/>
    </row>
    <row r="149" spans="3:15" x14ac:dyDescent="0.25">
      <c r="C149" s="10"/>
      <c r="D149" s="26"/>
      <c r="E149" s="10"/>
      <c r="F149" s="10"/>
      <c r="G149" s="10"/>
      <c r="H149" s="26"/>
      <c r="I149" s="10"/>
      <c r="M149" s="26"/>
      <c r="N149" s="26"/>
      <c r="O149" s="26"/>
    </row>
    <row r="150" spans="3:15" x14ac:dyDescent="0.25">
      <c r="C150" s="10"/>
      <c r="D150" s="26"/>
      <c r="E150" s="10"/>
      <c r="F150" s="10"/>
      <c r="G150" s="10"/>
      <c r="H150" s="26"/>
      <c r="I150" s="10"/>
      <c r="M150" s="26"/>
      <c r="N150" s="26"/>
      <c r="O150" s="26"/>
    </row>
    <row r="151" spans="3:15" x14ac:dyDescent="0.25">
      <c r="C151" s="10"/>
      <c r="D151" s="26"/>
      <c r="E151" s="10"/>
      <c r="F151" s="10"/>
      <c r="G151" s="10"/>
      <c r="H151" s="26"/>
      <c r="I151" s="10"/>
      <c r="M151" s="26"/>
      <c r="N151" s="26"/>
      <c r="O151" s="26"/>
    </row>
    <row r="152" spans="3:15" x14ac:dyDescent="0.25">
      <c r="C152" s="10"/>
      <c r="D152" s="26"/>
      <c r="E152" s="10"/>
      <c r="F152" s="10"/>
      <c r="G152" s="10"/>
      <c r="H152" s="26"/>
      <c r="I152" s="10"/>
      <c r="M152" s="26"/>
      <c r="N152" s="26"/>
      <c r="O152" s="26"/>
    </row>
    <row r="153" spans="3:15" x14ac:dyDescent="0.25">
      <c r="C153" s="10"/>
      <c r="D153" s="26"/>
      <c r="E153" s="10"/>
      <c r="F153" s="10"/>
      <c r="G153" s="10"/>
      <c r="H153" s="26"/>
      <c r="I153" s="10"/>
      <c r="M153" s="26"/>
      <c r="N153" s="26"/>
      <c r="O153" s="26"/>
    </row>
    <row r="154" spans="3:15" x14ac:dyDescent="0.25">
      <c r="C154" s="10"/>
      <c r="D154" s="26"/>
      <c r="E154" s="10"/>
      <c r="F154" s="10"/>
      <c r="G154" s="10"/>
      <c r="H154" s="26"/>
      <c r="I154" s="10"/>
      <c r="M154" s="26"/>
      <c r="N154" s="26"/>
      <c r="O154" s="26"/>
    </row>
    <row r="155" spans="3:15" x14ac:dyDescent="0.25">
      <c r="C155" s="10"/>
      <c r="D155" s="26"/>
      <c r="E155" s="10"/>
      <c r="F155" s="10"/>
      <c r="G155" s="10"/>
      <c r="H155" s="26"/>
      <c r="I155" s="10"/>
      <c r="M155" s="26"/>
      <c r="N155" s="26"/>
      <c r="O155" s="26"/>
    </row>
    <row r="156" spans="3:15" x14ac:dyDescent="0.25">
      <c r="C156" s="10"/>
      <c r="D156" s="26"/>
      <c r="E156" s="10"/>
      <c r="F156" s="10"/>
      <c r="G156" s="10"/>
      <c r="H156" s="26"/>
      <c r="I156" s="10"/>
      <c r="M156" s="26"/>
      <c r="N156" s="26"/>
      <c r="O156" s="26"/>
    </row>
    <row r="157" spans="3:15" x14ac:dyDescent="0.25">
      <c r="C157" s="10"/>
      <c r="D157" s="26"/>
      <c r="E157" s="10"/>
      <c r="F157" s="10"/>
      <c r="G157" s="10"/>
      <c r="H157" s="26"/>
      <c r="I157" s="10"/>
      <c r="M157" s="26"/>
      <c r="N157" s="26"/>
      <c r="O157" s="26"/>
    </row>
    <row r="158" spans="3:15" x14ac:dyDescent="0.25">
      <c r="C158" s="10"/>
      <c r="D158" s="26"/>
      <c r="E158" s="10"/>
      <c r="F158" s="10"/>
      <c r="G158" s="10"/>
      <c r="H158" s="26"/>
      <c r="I158" s="10"/>
      <c r="M158" s="26"/>
      <c r="N158" s="26"/>
      <c r="O158" s="26"/>
    </row>
    <row r="159" spans="3:15" x14ac:dyDescent="0.25">
      <c r="C159" s="10"/>
      <c r="D159" s="26"/>
      <c r="E159" s="10"/>
      <c r="F159" s="10"/>
      <c r="G159" s="10"/>
      <c r="H159" s="26"/>
      <c r="I159" s="10"/>
      <c r="M159" s="26"/>
      <c r="N159" s="26"/>
      <c r="O159" s="26"/>
    </row>
    <row r="160" spans="3:15" x14ac:dyDescent="0.25">
      <c r="C160" s="10"/>
      <c r="D160" s="26"/>
      <c r="E160" s="10"/>
      <c r="F160" s="10"/>
      <c r="G160" s="10"/>
      <c r="H160" s="26"/>
      <c r="I160" s="10"/>
      <c r="M160" s="26"/>
      <c r="N160" s="26"/>
      <c r="O160" s="26"/>
    </row>
    <row r="161" spans="3:15" x14ac:dyDescent="0.25">
      <c r="C161" s="10"/>
      <c r="D161" s="26"/>
      <c r="E161" s="10"/>
      <c r="F161" s="10"/>
      <c r="G161" s="10"/>
      <c r="H161" s="26"/>
      <c r="I161" s="10"/>
      <c r="M161" s="26"/>
      <c r="N161" s="26"/>
      <c r="O161" s="26"/>
    </row>
    <row r="162" spans="3:15" x14ac:dyDescent="0.25">
      <c r="C162" s="10"/>
      <c r="D162" s="26"/>
      <c r="E162" s="10"/>
      <c r="F162" s="10"/>
      <c r="G162" s="10"/>
      <c r="H162" s="26"/>
      <c r="I162" s="10"/>
      <c r="M162" s="26"/>
      <c r="N162" s="26"/>
      <c r="O162" s="26"/>
    </row>
    <row r="163" spans="3:15" x14ac:dyDescent="0.25">
      <c r="C163" s="10"/>
      <c r="D163" s="26"/>
      <c r="E163" s="10"/>
      <c r="F163" s="10"/>
      <c r="G163" s="10"/>
      <c r="H163" s="26"/>
      <c r="I163" s="10"/>
      <c r="M163" s="26"/>
      <c r="N163" s="26"/>
      <c r="O163" s="26"/>
    </row>
    <row r="164" spans="3:15" x14ac:dyDescent="0.25">
      <c r="C164" s="10"/>
      <c r="D164" s="26"/>
      <c r="E164" s="10"/>
      <c r="F164" s="10"/>
      <c r="G164" s="10"/>
      <c r="H164" s="26"/>
      <c r="I164" s="10"/>
      <c r="M164" s="26"/>
      <c r="N164" s="26"/>
      <c r="O164" s="26"/>
    </row>
    <row r="165" spans="3:15" x14ac:dyDescent="0.25">
      <c r="C165" s="10"/>
      <c r="D165" s="26"/>
      <c r="E165" s="10"/>
      <c r="F165" s="10"/>
      <c r="G165" s="10"/>
      <c r="H165" s="26"/>
      <c r="I165" s="10"/>
      <c r="M165" s="26"/>
      <c r="N165" s="26"/>
      <c r="O165" s="26"/>
    </row>
    <row r="166" spans="3:15" x14ac:dyDescent="0.25">
      <c r="C166" s="10"/>
      <c r="D166" s="26"/>
      <c r="E166" s="10"/>
      <c r="F166" s="10"/>
      <c r="G166" s="10"/>
      <c r="H166" s="26"/>
      <c r="I166" s="10"/>
      <c r="M166" s="26"/>
      <c r="N166" s="26"/>
      <c r="O166" s="26"/>
    </row>
    <row r="167" spans="3:15" x14ac:dyDescent="0.25">
      <c r="C167" s="10"/>
      <c r="D167" s="26"/>
      <c r="E167" s="10"/>
      <c r="F167" s="10"/>
      <c r="G167" s="10"/>
      <c r="H167" s="26"/>
      <c r="I167" s="10"/>
      <c r="M167" s="26"/>
      <c r="N167" s="26"/>
      <c r="O167" s="26"/>
    </row>
    <row r="168" spans="3:15" x14ac:dyDescent="0.25">
      <c r="C168" s="10"/>
      <c r="D168" s="26"/>
      <c r="E168" s="10"/>
      <c r="F168" s="10"/>
      <c r="G168" s="10"/>
      <c r="H168" s="26"/>
      <c r="I168" s="10"/>
      <c r="M168" s="26"/>
      <c r="N168" s="26"/>
      <c r="O168" s="26"/>
    </row>
    <row r="169" spans="3:15" x14ac:dyDescent="0.25">
      <c r="C169" s="10"/>
      <c r="D169" s="26"/>
      <c r="E169" s="10"/>
      <c r="F169" s="10"/>
      <c r="G169" s="10"/>
      <c r="H169" s="26"/>
      <c r="I169" s="10"/>
      <c r="M169" s="26"/>
      <c r="N169" s="26"/>
      <c r="O169" s="26"/>
    </row>
    <row r="170" spans="3:15" x14ac:dyDescent="0.25">
      <c r="C170" s="10"/>
      <c r="D170" s="26"/>
      <c r="E170" s="10"/>
      <c r="F170" s="10"/>
      <c r="G170" s="10"/>
      <c r="H170" s="26"/>
      <c r="I170" s="10"/>
      <c r="M170" s="26"/>
      <c r="N170" s="26"/>
      <c r="O170" s="26"/>
    </row>
    <row r="171" spans="3:15" x14ac:dyDescent="0.25">
      <c r="C171" s="10"/>
      <c r="D171" s="26"/>
      <c r="E171" s="10"/>
      <c r="F171" s="10"/>
      <c r="G171" s="10"/>
      <c r="H171" s="26"/>
      <c r="I171" s="10"/>
      <c r="M171" s="26"/>
      <c r="N171" s="26"/>
      <c r="O171" s="26"/>
    </row>
    <row r="172" spans="3:15" x14ac:dyDescent="0.25">
      <c r="C172" s="10"/>
      <c r="D172" s="26"/>
      <c r="E172" s="10"/>
      <c r="F172" s="10"/>
      <c r="G172" s="10"/>
      <c r="H172" s="26"/>
      <c r="I172" s="10"/>
      <c r="M172" s="26"/>
      <c r="N172" s="26"/>
      <c r="O172" s="26"/>
    </row>
    <row r="173" spans="3:15" x14ac:dyDescent="0.25">
      <c r="C173" s="10"/>
      <c r="D173" s="26"/>
      <c r="E173" s="10"/>
      <c r="F173" s="10"/>
      <c r="G173" s="10"/>
      <c r="H173" s="26"/>
      <c r="I173" s="10"/>
      <c r="M173" s="26"/>
      <c r="N173" s="26"/>
      <c r="O173" s="26"/>
    </row>
    <row r="174" spans="3:15" x14ac:dyDescent="0.25">
      <c r="C174" s="10"/>
      <c r="D174" s="26"/>
      <c r="E174" s="10"/>
      <c r="F174" s="10"/>
      <c r="G174" s="10"/>
      <c r="H174" s="26"/>
      <c r="I174" s="10"/>
      <c r="M174" s="26"/>
      <c r="N174" s="26"/>
      <c r="O174" s="26"/>
    </row>
    <row r="175" spans="3:15" x14ac:dyDescent="0.25">
      <c r="C175" s="10"/>
      <c r="D175" s="26"/>
      <c r="E175" s="10"/>
      <c r="F175" s="10"/>
      <c r="G175" s="10"/>
      <c r="H175" s="26"/>
      <c r="I175" s="10"/>
      <c r="M175" s="26"/>
      <c r="N175" s="26"/>
      <c r="O175" s="26"/>
    </row>
    <row r="176" spans="3:15" x14ac:dyDescent="0.25">
      <c r="C176" s="10"/>
      <c r="D176" s="26"/>
      <c r="E176" s="10"/>
      <c r="F176" s="10"/>
      <c r="G176" s="10"/>
      <c r="H176" s="26"/>
      <c r="I176" s="10"/>
      <c r="M176" s="26"/>
      <c r="N176" s="26"/>
      <c r="O176" s="26"/>
    </row>
    <row r="177" spans="3:15" x14ac:dyDescent="0.25">
      <c r="C177" s="10"/>
      <c r="D177" s="26"/>
      <c r="E177" s="10"/>
      <c r="F177" s="10"/>
      <c r="G177" s="10"/>
      <c r="H177" s="26"/>
      <c r="I177" s="10"/>
      <c r="M177" s="26"/>
      <c r="N177" s="26"/>
      <c r="O177" s="26"/>
    </row>
    <row r="178" spans="3:15" x14ac:dyDescent="0.25">
      <c r="C178" s="10"/>
      <c r="D178" s="26"/>
      <c r="E178" s="10"/>
      <c r="F178" s="10"/>
      <c r="G178" s="10"/>
      <c r="H178" s="26"/>
      <c r="I178" s="10"/>
      <c r="M178" s="26"/>
      <c r="N178" s="26"/>
      <c r="O178" s="26"/>
    </row>
    <row r="179" spans="3:15" x14ac:dyDescent="0.25">
      <c r="C179" s="10"/>
      <c r="D179" s="26"/>
      <c r="E179" s="10"/>
      <c r="F179" s="10"/>
      <c r="G179" s="10"/>
      <c r="H179" s="26"/>
      <c r="I179" s="10"/>
      <c r="M179" s="26"/>
      <c r="N179" s="26"/>
      <c r="O179" s="26"/>
    </row>
    <row r="180" spans="3:15" x14ac:dyDescent="0.25">
      <c r="C180" s="10"/>
      <c r="D180" s="26"/>
      <c r="E180" s="10"/>
      <c r="F180" s="10"/>
      <c r="G180" s="10"/>
      <c r="H180" s="26"/>
      <c r="I180" s="10"/>
      <c r="M180" s="26"/>
      <c r="N180" s="26"/>
      <c r="O180" s="26"/>
    </row>
    <row r="181" spans="3:15" x14ac:dyDescent="0.25">
      <c r="C181" s="10"/>
      <c r="D181" s="26"/>
      <c r="E181" s="10"/>
      <c r="F181" s="10"/>
      <c r="G181" s="10"/>
      <c r="H181" s="26"/>
      <c r="I181" s="10"/>
      <c r="M181" s="26"/>
      <c r="N181" s="26"/>
      <c r="O181" s="26"/>
    </row>
    <row r="182" spans="3:15" x14ac:dyDescent="0.25">
      <c r="C182" s="10"/>
      <c r="D182" s="26"/>
      <c r="E182" s="10"/>
      <c r="F182" s="10"/>
      <c r="G182" s="10"/>
      <c r="H182" s="26"/>
      <c r="I182" s="10"/>
      <c r="M182" s="26"/>
      <c r="N182" s="26"/>
      <c r="O182" s="26"/>
    </row>
    <row r="183" spans="3:15" x14ac:dyDescent="0.25">
      <c r="C183" s="10"/>
      <c r="D183" s="26"/>
      <c r="E183" s="10"/>
      <c r="F183" s="10"/>
      <c r="G183" s="10"/>
      <c r="H183" s="26"/>
      <c r="I183" s="10"/>
      <c r="M183" s="26"/>
      <c r="N183" s="26"/>
      <c r="O183" s="26"/>
    </row>
    <row r="184" spans="3:15" x14ac:dyDescent="0.25">
      <c r="C184" s="10"/>
      <c r="D184" s="26"/>
      <c r="E184" s="10"/>
      <c r="F184" s="10"/>
      <c r="G184" s="10"/>
      <c r="H184" s="26"/>
      <c r="I184" s="10"/>
      <c r="M184" s="26"/>
      <c r="N184" s="26"/>
      <c r="O184" s="26"/>
    </row>
    <row r="185" spans="3:15" x14ac:dyDescent="0.25">
      <c r="C185" s="10"/>
      <c r="D185" s="26"/>
      <c r="E185" s="10"/>
      <c r="F185" s="10"/>
      <c r="G185" s="10"/>
      <c r="H185" s="26"/>
      <c r="I185" s="10"/>
      <c r="M185" s="26"/>
      <c r="N185" s="26"/>
      <c r="O185" s="26"/>
    </row>
    <row r="186" spans="3:15" x14ac:dyDescent="0.25">
      <c r="C186" s="10"/>
      <c r="D186" s="26"/>
      <c r="E186" s="10"/>
      <c r="F186" s="10"/>
      <c r="G186" s="10"/>
      <c r="H186" s="26"/>
      <c r="I186" s="10"/>
      <c r="M186" s="26"/>
      <c r="N186" s="26"/>
      <c r="O186" s="26"/>
    </row>
    <row r="187" spans="3:15" x14ac:dyDescent="0.25">
      <c r="C187" s="10"/>
      <c r="D187" s="26"/>
      <c r="E187" s="10"/>
      <c r="F187" s="10"/>
      <c r="G187" s="10"/>
      <c r="H187" s="26"/>
      <c r="I187" s="10"/>
      <c r="M187" s="26"/>
      <c r="N187" s="26"/>
      <c r="O187" s="26"/>
    </row>
    <row r="188" spans="3:15" x14ac:dyDescent="0.25">
      <c r="C188" s="10"/>
      <c r="D188" s="26"/>
      <c r="E188" s="10"/>
      <c r="F188" s="10"/>
      <c r="G188" s="10"/>
      <c r="H188" s="26"/>
      <c r="I188" s="10"/>
      <c r="M188" s="26"/>
      <c r="N188" s="26"/>
      <c r="O188" s="26"/>
    </row>
    <row r="189" spans="3:15" x14ac:dyDescent="0.25">
      <c r="C189" s="10"/>
      <c r="D189" s="26"/>
      <c r="E189" s="10"/>
      <c r="F189" s="10"/>
      <c r="G189" s="10"/>
      <c r="H189" s="26"/>
      <c r="I189" s="10"/>
      <c r="M189" s="26"/>
      <c r="N189" s="26"/>
      <c r="O189" s="26"/>
    </row>
    <row r="190" spans="3:15" x14ac:dyDescent="0.25">
      <c r="C190" s="10"/>
      <c r="D190" s="26"/>
      <c r="E190" s="10"/>
      <c r="F190" s="10"/>
      <c r="G190" s="10"/>
      <c r="H190" s="26"/>
      <c r="I190" s="10"/>
      <c r="M190" s="26"/>
      <c r="N190" s="26"/>
      <c r="O190" s="26"/>
    </row>
    <row r="191" spans="3:15" x14ac:dyDescent="0.25">
      <c r="C191" s="10"/>
      <c r="D191" s="26"/>
      <c r="E191" s="10"/>
      <c r="F191" s="10"/>
      <c r="G191" s="10"/>
      <c r="H191" s="26"/>
      <c r="I191" s="10"/>
      <c r="M191" s="26"/>
      <c r="N191" s="26"/>
      <c r="O191" s="26"/>
    </row>
    <row r="192" spans="3:15" x14ac:dyDescent="0.25">
      <c r="C192" s="10"/>
      <c r="D192" s="26"/>
      <c r="E192" s="10"/>
      <c r="F192" s="10"/>
      <c r="G192" s="10"/>
      <c r="H192" s="26"/>
      <c r="I192" s="10"/>
      <c r="M192" s="26"/>
      <c r="N192" s="26"/>
      <c r="O192" s="26"/>
    </row>
    <row r="193" spans="3:15" x14ac:dyDescent="0.25">
      <c r="C193" s="10"/>
      <c r="D193" s="26"/>
      <c r="E193" s="10"/>
      <c r="F193" s="10"/>
      <c r="G193" s="10"/>
      <c r="H193" s="26"/>
      <c r="I193" s="10"/>
      <c r="M193" s="26"/>
      <c r="N193" s="26"/>
      <c r="O193" s="26"/>
    </row>
    <row r="194" spans="3:15" x14ac:dyDescent="0.25">
      <c r="C194" s="10"/>
      <c r="D194" s="26"/>
      <c r="E194" s="10"/>
      <c r="F194" s="10"/>
      <c r="G194" s="10"/>
      <c r="H194" s="26"/>
      <c r="I194" s="10"/>
      <c r="M194" s="26"/>
      <c r="N194" s="26"/>
      <c r="O194" s="26"/>
    </row>
    <row r="195" spans="3:15" x14ac:dyDescent="0.25">
      <c r="C195" s="10"/>
      <c r="D195" s="26"/>
      <c r="E195" s="10"/>
      <c r="F195" s="10"/>
      <c r="G195" s="10"/>
      <c r="H195" s="26"/>
      <c r="I195" s="10"/>
      <c r="M195" s="26"/>
      <c r="N195" s="26"/>
      <c r="O195" s="26"/>
    </row>
    <row r="196" spans="3:15" x14ac:dyDescent="0.25">
      <c r="C196" s="10"/>
      <c r="D196" s="26"/>
      <c r="E196" s="10"/>
      <c r="F196" s="10"/>
      <c r="G196" s="10"/>
      <c r="H196" s="26"/>
      <c r="I196" s="10"/>
      <c r="M196" s="26"/>
      <c r="N196" s="26"/>
      <c r="O196" s="26"/>
    </row>
    <row r="197" spans="3:15" x14ac:dyDescent="0.25">
      <c r="C197" s="10"/>
      <c r="D197" s="26"/>
      <c r="E197" s="10"/>
      <c r="F197" s="10"/>
      <c r="G197" s="10"/>
      <c r="H197" s="26"/>
      <c r="I197" s="10"/>
      <c r="M197" s="26"/>
      <c r="N197" s="26"/>
      <c r="O197" s="26"/>
    </row>
    <row r="198" spans="3:15" x14ac:dyDescent="0.25">
      <c r="C198" s="10"/>
      <c r="D198" s="26"/>
      <c r="E198" s="10"/>
      <c r="F198" s="10"/>
      <c r="G198" s="10"/>
      <c r="H198" s="26"/>
      <c r="I198" s="10"/>
      <c r="M198" s="26"/>
      <c r="N198" s="26"/>
      <c r="O198" s="26"/>
    </row>
    <row r="199" spans="3:15" x14ac:dyDescent="0.25">
      <c r="C199" s="10"/>
      <c r="D199" s="26"/>
      <c r="E199" s="10"/>
      <c r="F199" s="10"/>
      <c r="G199" s="10"/>
      <c r="H199" s="26"/>
      <c r="I199" s="10"/>
      <c r="M199" s="26"/>
      <c r="N199" s="26"/>
      <c r="O199" s="26"/>
    </row>
    <row r="200" spans="3:15" x14ac:dyDescent="0.25">
      <c r="C200" s="10"/>
      <c r="D200" s="26"/>
      <c r="E200" s="10"/>
      <c r="F200" s="10"/>
      <c r="G200" s="10"/>
      <c r="H200" s="26"/>
      <c r="I200" s="10"/>
      <c r="M200" s="26"/>
      <c r="N200" s="26"/>
      <c r="O200" s="26"/>
    </row>
    <row r="201" spans="3:15" x14ac:dyDescent="0.25">
      <c r="C201" s="10"/>
      <c r="D201" s="26"/>
      <c r="E201" s="10"/>
      <c r="F201" s="10"/>
      <c r="G201" s="10"/>
      <c r="H201" s="26"/>
      <c r="I201" s="10"/>
      <c r="M201" s="26"/>
      <c r="N201" s="26"/>
      <c r="O201" s="26"/>
    </row>
    <row r="202" spans="3:15" x14ac:dyDescent="0.25">
      <c r="C202" s="10"/>
      <c r="D202" s="26"/>
      <c r="E202" s="10"/>
      <c r="F202" s="10"/>
      <c r="G202" s="10"/>
      <c r="H202" s="26"/>
      <c r="I202" s="10"/>
      <c r="M202" s="26"/>
      <c r="N202" s="26"/>
      <c r="O202" s="26"/>
    </row>
    <row r="203" spans="3:15" x14ac:dyDescent="0.25">
      <c r="C203" s="10"/>
      <c r="D203" s="26"/>
      <c r="E203" s="10"/>
      <c r="F203" s="10"/>
      <c r="G203" s="10"/>
      <c r="H203" s="26"/>
      <c r="I203" s="10"/>
      <c r="M203" s="26"/>
      <c r="N203" s="26"/>
      <c r="O203" s="26"/>
    </row>
    <row r="204" spans="3:15" x14ac:dyDescent="0.25">
      <c r="C204" s="10"/>
      <c r="D204" s="26"/>
      <c r="E204" s="10"/>
      <c r="F204" s="10"/>
      <c r="G204" s="10"/>
      <c r="H204" s="26"/>
      <c r="I204" s="10"/>
      <c r="M204" s="26"/>
      <c r="N204" s="26"/>
      <c r="O204" s="26"/>
    </row>
    <row r="205" spans="3:15" x14ac:dyDescent="0.25">
      <c r="C205" s="10"/>
      <c r="D205" s="26"/>
      <c r="E205" s="10"/>
      <c r="F205" s="10"/>
      <c r="G205" s="10"/>
      <c r="H205" s="26"/>
      <c r="I205" s="10"/>
      <c r="M205" s="26"/>
      <c r="N205" s="26"/>
      <c r="O205" s="26"/>
    </row>
    <row r="206" spans="3:15" x14ac:dyDescent="0.25">
      <c r="C206" s="10"/>
      <c r="D206" s="26"/>
      <c r="E206" s="10"/>
      <c r="F206" s="10"/>
      <c r="G206" s="10"/>
      <c r="H206" s="26"/>
      <c r="I206" s="10"/>
      <c r="M206" s="26"/>
      <c r="N206" s="26"/>
      <c r="O206" s="26"/>
    </row>
    <row r="207" spans="3:15" x14ac:dyDescent="0.25">
      <c r="C207" s="10"/>
      <c r="D207" s="26"/>
      <c r="E207" s="10"/>
      <c r="F207" s="10"/>
      <c r="G207" s="10"/>
      <c r="H207" s="26"/>
      <c r="I207" s="10"/>
      <c r="M207" s="26"/>
      <c r="N207" s="26"/>
      <c r="O207" s="26"/>
    </row>
    <row r="208" spans="3:15" x14ac:dyDescent="0.25">
      <c r="C208" s="10"/>
      <c r="D208" s="26"/>
      <c r="E208" s="10"/>
      <c r="F208" s="10"/>
      <c r="G208" s="10"/>
      <c r="H208" s="26"/>
      <c r="I208" s="10"/>
      <c r="M208" s="26"/>
      <c r="N208" s="26"/>
      <c r="O208" s="26"/>
    </row>
    <row r="209" spans="3:15" x14ac:dyDescent="0.25">
      <c r="C209" s="10"/>
      <c r="D209" s="26"/>
      <c r="E209" s="10"/>
      <c r="F209" s="10"/>
      <c r="G209" s="10"/>
      <c r="H209" s="26"/>
      <c r="I209" s="10"/>
      <c r="M209" s="26"/>
      <c r="N209" s="26"/>
      <c r="O209" s="26"/>
    </row>
    <row r="210" spans="3:15" x14ac:dyDescent="0.25">
      <c r="C210" s="10"/>
      <c r="D210" s="26"/>
      <c r="E210" s="10"/>
      <c r="F210" s="10"/>
      <c r="G210" s="10"/>
      <c r="H210" s="26"/>
      <c r="I210" s="10"/>
      <c r="M210" s="26"/>
      <c r="N210" s="26"/>
      <c r="O210" s="26"/>
    </row>
    <row r="211" spans="3:15" x14ac:dyDescent="0.25">
      <c r="C211" s="10"/>
      <c r="D211" s="26"/>
      <c r="E211" s="10"/>
      <c r="F211" s="10"/>
      <c r="G211" s="10"/>
      <c r="H211" s="26"/>
      <c r="I211" s="10"/>
      <c r="M211" s="26"/>
      <c r="N211" s="26"/>
      <c r="O211" s="26"/>
    </row>
    <row r="212" spans="3:15" x14ac:dyDescent="0.25">
      <c r="C212" s="10"/>
      <c r="D212" s="26"/>
      <c r="E212" s="10"/>
      <c r="F212" s="10"/>
      <c r="G212" s="10"/>
      <c r="H212" s="26"/>
      <c r="I212" s="10"/>
      <c r="M212" s="26"/>
      <c r="N212" s="26"/>
      <c r="O212" s="26"/>
    </row>
    <row r="213" spans="3:15" x14ac:dyDescent="0.25">
      <c r="C213" s="10"/>
      <c r="D213" s="26"/>
      <c r="E213" s="10"/>
      <c r="F213" s="10"/>
      <c r="G213" s="10"/>
      <c r="H213" s="26"/>
      <c r="I213" s="10"/>
      <c r="M213" s="26"/>
      <c r="N213" s="26"/>
      <c r="O213" s="26"/>
    </row>
    <row r="214" spans="3:15" x14ac:dyDescent="0.25">
      <c r="C214" s="10"/>
      <c r="D214" s="26"/>
      <c r="E214" s="10"/>
      <c r="F214" s="10"/>
      <c r="G214" s="10"/>
      <c r="H214" s="26"/>
      <c r="I214" s="10"/>
      <c r="M214" s="26"/>
      <c r="N214" s="26"/>
      <c r="O214" s="26"/>
    </row>
    <row r="215" spans="3:15" x14ac:dyDescent="0.25">
      <c r="C215" s="10"/>
      <c r="D215" s="26"/>
      <c r="E215" s="10"/>
      <c r="F215" s="10"/>
      <c r="G215" s="10"/>
      <c r="H215" s="26"/>
      <c r="I215" s="10"/>
      <c r="M215" s="26"/>
      <c r="N215" s="26"/>
      <c r="O215" s="26"/>
    </row>
    <row r="216" spans="3:15" x14ac:dyDescent="0.25">
      <c r="C216" s="10"/>
      <c r="D216" s="26"/>
      <c r="E216" s="10"/>
      <c r="F216" s="10"/>
      <c r="G216" s="10"/>
      <c r="H216" s="26"/>
      <c r="I216" s="10"/>
      <c r="M216" s="26"/>
      <c r="N216" s="26"/>
      <c r="O216" s="26"/>
    </row>
    <row r="217" spans="3:15" x14ac:dyDescent="0.25">
      <c r="C217" s="10"/>
      <c r="D217" s="26"/>
      <c r="E217" s="10"/>
      <c r="F217" s="10"/>
      <c r="G217" s="10"/>
      <c r="H217" s="26"/>
      <c r="I217" s="10"/>
      <c r="M217" s="26"/>
      <c r="N217" s="26"/>
      <c r="O217" s="26"/>
    </row>
    <row r="218" spans="3:15" x14ac:dyDescent="0.25">
      <c r="C218" s="10"/>
      <c r="D218" s="26"/>
      <c r="E218" s="10"/>
      <c r="F218" s="10"/>
      <c r="G218" s="10"/>
      <c r="H218" s="26"/>
      <c r="I218" s="10"/>
      <c r="M218" s="26"/>
      <c r="N218" s="26"/>
      <c r="O218" s="26"/>
    </row>
    <row r="219" spans="3:15" x14ac:dyDescent="0.25">
      <c r="C219" s="10"/>
      <c r="D219" s="26"/>
      <c r="E219" s="10"/>
      <c r="F219" s="10"/>
      <c r="G219" s="10"/>
      <c r="H219" s="26"/>
      <c r="I219" s="10"/>
      <c r="M219" s="26"/>
      <c r="N219" s="26"/>
      <c r="O219" s="26"/>
    </row>
    <row r="220" spans="3:15" x14ac:dyDescent="0.25">
      <c r="C220" s="10"/>
      <c r="D220" s="26"/>
      <c r="E220" s="10"/>
      <c r="F220" s="10"/>
      <c r="G220" s="10"/>
      <c r="H220" s="26"/>
      <c r="I220" s="10"/>
      <c r="M220" s="26"/>
      <c r="N220" s="26"/>
      <c r="O220" s="26"/>
    </row>
    <row r="221" spans="3:15" x14ac:dyDescent="0.25">
      <c r="C221" s="10"/>
      <c r="D221" s="26"/>
      <c r="E221" s="10"/>
      <c r="F221" s="10"/>
      <c r="G221" s="10"/>
      <c r="H221" s="26"/>
      <c r="I221" s="10"/>
      <c r="M221" s="26"/>
      <c r="N221" s="26"/>
      <c r="O221" s="26"/>
    </row>
    <row r="222" spans="3:15" x14ac:dyDescent="0.25">
      <c r="C222" s="10"/>
      <c r="D222" s="26"/>
      <c r="E222" s="10"/>
      <c r="F222" s="10"/>
      <c r="G222" s="10"/>
      <c r="H222" s="26"/>
      <c r="I222" s="10"/>
      <c r="M222" s="26"/>
      <c r="N222" s="26"/>
      <c r="O222" s="26"/>
    </row>
    <row r="223" spans="3:15" x14ac:dyDescent="0.25">
      <c r="C223" s="10"/>
      <c r="D223" s="26"/>
      <c r="E223" s="10"/>
      <c r="F223" s="10"/>
      <c r="G223" s="10"/>
      <c r="H223" s="26"/>
      <c r="I223" s="10"/>
      <c r="M223" s="26"/>
      <c r="N223" s="26"/>
      <c r="O223" s="26"/>
    </row>
    <row r="224" spans="3:15" x14ac:dyDescent="0.25">
      <c r="C224" s="10"/>
      <c r="D224" s="26"/>
      <c r="E224" s="10"/>
      <c r="F224" s="10"/>
      <c r="G224" s="10"/>
      <c r="H224" s="26"/>
      <c r="I224" s="10"/>
      <c r="M224" s="26"/>
      <c r="N224" s="26"/>
      <c r="O224" s="26"/>
    </row>
    <row r="225" spans="3:15" x14ac:dyDescent="0.25">
      <c r="C225" s="10"/>
      <c r="D225" s="26"/>
      <c r="E225" s="10"/>
      <c r="F225" s="10"/>
      <c r="G225" s="10"/>
      <c r="H225" s="26"/>
      <c r="I225" s="10"/>
      <c r="M225" s="26"/>
      <c r="N225" s="26"/>
      <c r="O225" s="26"/>
    </row>
    <row r="226" spans="3:15" x14ac:dyDescent="0.25">
      <c r="C226" s="10"/>
      <c r="D226" s="26"/>
      <c r="E226" s="10"/>
      <c r="F226" s="10"/>
      <c r="G226" s="10"/>
      <c r="H226" s="26"/>
      <c r="I226" s="10"/>
      <c r="M226" s="26"/>
      <c r="N226" s="26"/>
      <c r="O226" s="26"/>
    </row>
    <row r="227" spans="3:15" x14ac:dyDescent="0.25">
      <c r="C227" s="10"/>
      <c r="D227" s="26"/>
      <c r="E227" s="10"/>
      <c r="F227" s="10"/>
      <c r="G227" s="10"/>
      <c r="H227" s="26"/>
      <c r="I227" s="10"/>
      <c r="M227" s="26"/>
      <c r="N227" s="26"/>
      <c r="O227" s="26"/>
    </row>
    <row r="228" spans="3:15" x14ac:dyDescent="0.25">
      <c r="C228" s="10"/>
      <c r="D228" s="26"/>
      <c r="E228" s="10"/>
      <c r="F228" s="10"/>
      <c r="G228" s="10"/>
      <c r="H228" s="26"/>
      <c r="I228" s="10"/>
      <c r="M228" s="26"/>
      <c r="N228" s="26"/>
      <c r="O228" s="26"/>
    </row>
    <row r="229" spans="3:15" x14ac:dyDescent="0.25">
      <c r="C229" s="10"/>
      <c r="D229" s="26"/>
      <c r="E229" s="10"/>
      <c r="F229" s="10"/>
      <c r="G229" s="10"/>
      <c r="H229" s="26"/>
      <c r="I229" s="10"/>
      <c r="M229" s="26"/>
      <c r="N229" s="26"/>
      <c r="O229" s="26"/>
    </row>
    <row r="230" spans="3:15" x14ac:dyDescent="0.25">
      <c r="C230" s="10"/>
      <c r="D230" s="26"/>
      <c r="E230" s="10"/>
      <c r="F230" s="10"/>
      <c r="G230" s="10"/>
      <c r="H230" s="26"/>
      <c r="I230" s="10"/>
      <c r="M230" s="26"/>
      <c r="N230" s="26"/>
      <c r="O230" s="26"/>
    </row>
    <row r="231" spans="3:15" x14ac:dyDescent="0.25">
      <c r="C231" s="10"/>
      <c r="D231" s="26"/>
      <c r="E231" s="10"/>
      <c r="F231" s="10"/>
      <c r="G231" s="10"/>
      <c r="H231" s="26"/>
      <c r="I231" s="10"/>
      <c r="M231" s="26"/>
      <c r="N231" s="26"/>
      <c r="O231" s="26"/>
    </row>
    <row r="232" spans="3:15" x14ac:dyDescent="0.25">
      <c r="C232" s="10"/>
      <c r="D232" s="26"/>
      <c r="E232" s="10"/>
      <c r="F232" s="10"/>
      <c r="G232" s="10"/>
      <c r="H232" s="26"/>
      <c r="I232" s="10"/>
      <c r="M232" s="26"/>
      <c r="N232" s="26"/>
      <c r="O232" s="26"/>
    </row>
    <row r="233" spans="3:15" x14ac:dyDescent="0.25">
      <c r="C233" s="10"/>
      <c r="D233" s="26"/>
      <c r="E233" s="10"/>
      <c r="F233" s="10"/>
      <c r="G233" s="10"/>
      <c r="H233" s="26"/>
      <c r="I233" s="10"/>
      <c r="M233" s="26"/>
      <c r="N233" s="26"/>
      <c r="O233" s="26"/>
    </row>
    <row r="234" spans="3:15" x14ac:dyDescent="0.25">
      <c r="C234" s="10"/>
      <c r="D234" s="26"/>
      <c r="E234" s="10"/>
      <c r="F234" s="10"/>
      <c r="G234" s="10"/>
      <c r="H234" s="26"/>
      <c r="I234" s="10"/>
      <c r="M234" s="26"/>
      <c r="N234" s="26"/>
      <c r="O234" s="26"/>
    </row>
    <row r="235" spans="3:15" x14ac:dyDescent="0.25">
      <c r="C235" s="10"/>
      <c r="D235" s="26"/>
      <c r="E235" s="10"/>
      <c r="F235" s="10"/>
      <c r="G235" s="10"/>
      <c r="H235" s="26"/>
      <c r="I235" s="10"/>
      <c r="M235" s="26"/>
      <c r="N235" s="26"/>
      <c r="O235" s="26"/>
    </row>
    <row r="236" spans="3:15" x14ac:dyDescent="0.25">
      <c r="C236" s="10"/>
      <c r="D236" s="26"/>
      <c r="E236" s="10"/>
      <c r="F236" s="10"/>
      <c r="G236" s="10"/>
      <c r="H236" s="26"/>
      <c r="I236" s="10"/>
      <c r="M236" s="26"/>
      <c r="N236" s="26"/>
      <c r="O236" s="26"/>
    </row>
    <row r="237" spans="3:15" x14ac:dyDescent="0.25">
      <c r="C237" s="10"/>
      <c r="D237" s="26"/>
      <c r="E237" s="10"/>
      <c r="F237" s="10"/>
      <c r="G237" s="10"/>
      <c r="H237" s="26"/>
      <c r="I237" s="10"/>
      <c r="M237" s="26"/>
      <c r="N237" s="26"/>
      <c r="O237" s="26"/>
    </row>
    <row r="238" spans="3:15" x14ac:dyDescent="0.25">
      <c r="C238" s="10"/>
      <c r="D238" s="26"/>
      <c r="E238" s="10"/>
      <c r="F238" s="10"/>
      <c r="G238" s="10"/>
      <c r="H238" s="26"/>
      <c r="I238" s="10"/>
      <c r="M238" s="26"/>
      <c r="N238" s="26"/>
      <c r="O238" s="26"/>
    </row>
    <row r="239" spans="3:15" x14ac:dyDescent="0.25">
      <c r="C239" s="10"/>
      <c r="D239" s="26"/>
      <c r="E239" s="10"/>
      <c r="F239" s="10"/>
      <c r="G239" s="10"/>
      <c r="H239" s="26"/>
      <c r="I239" s="10"/>
      <c r="M239" s="26"/>
      <c r="N239" s="26"/>
      <c r="O239" s="26"/>
    </row>
    <row r="240" spans="3:15" x14ac:dyDescent="0.25">
      <c r="C240" s="10"/>
      <c r="D240" s="26"/>
      <c r="E240" s="10"/>
      <c r="F240" s="10"/>
      <c r="G240" s="10"/>
      <c r="H240" s="26"/>
      <c r="I240" s="10"/>
      <c r="M240" s="26"/>
      <c r="N240" s="26"/>
      <c r="O240" s="26"/>
    </row>
    <row r="241" spans="3:15" x14ac:dyDescent="0.25">
      <c r="C241" s="10"/>
      <c r="D241" s="26"/>
      <c r="E241" s="10"/>
      <c r="F241" s="10"/>
      <c r="G241" s="10"/>
      <c r="H241" s="26"/>
      <c r="I241" s="10"/>
      <c r="M241" s="26"/>
      <c r="N241" s="26"/>
      <c r="O241" s="26"/>
    </row>
    <row r="242" spans="3:15" x14ac:dyDescent="0.25">
      <c r="C242" s="10"/>
      <c r="D242" s="26"/>
      <c r="E242" s="10"/>
      <c r="F242" s="10"/>
      <c r="G242" s="10"/>
      <c r="H242" s="26"/>
      <c r="I242" s="10"/>
      <c r="M242" s="26"/>
      <c r="N242" s="26"/>
      <c r="O242" s="26"/>
    </row>
    <row r="243" spans="3:15" x14ac:dyDescent="0.25">
      <c r="C243" s="10"/>
      <c r="D243" s="26"/>
      <c r="E243" s="10"/>
      <c r="F243" s="10"/>
      <c r="G243" s="10"/>
      <c r="H243" s="26"/>
      <c r="I243" s="10"/>
      <c r="M243" s="26"/>
      <c r="N243" s="26"/>
      <c r="O243" s="26"/>
    </row>
    <row r="244" spans="3:15" x14ac:dyDescent="0.25">
      <c r="C244" s="10"/>
      <c r="D244" s="26"/>
      <c r="E244" s="10"/>
      <c r="F244" s="10"/>
      <c r="G244" s="10"/>
      <c r="H244" s="26"/>
      <c r="I244" s="10"/>
      <c r="M244" s="26"/>
      <c r="N244" s="26"/>
      <c r="O244" s="26"/>
    </row>
    <row r="245" spans="3:15" x14ac:dyDescent="0.25">
      <c r="C245" s="10"/>
      <c r="D245" s="26"/>
      <c r="E245" s="10"/>
      <c r="F245" s="10"/>
      <c r="G245" s="10"/>
      <c r="H245" s="26"/>
      <c r="I245" s="10"/>
      <c r="M245" s="26"/>
      <c r="N245" s="26"/>
      <c r="O245" s="26"/>
    </row>
    <row r="246" spans="3:15" x14ac:dyDescent="0.25">
      <c r="C246" s="10"/>
      <c r="D246" s="26"/>
      <c r="E246" s="10"/>
      <c r="F246" s="10"/>
      <c r="G246" s="10"/>
      <c r="H246" s="26"/>
      <c r="I246" s="10"/>
      <c r="M246" s="26"/>
      <c r="N246" s="26"/>
      <c r="O246" s="26"/>
    </row>
    <row r="247" spans="3:15" x14ac:dyDescent="0.25">
      <c r="C247" s="10"/>
      <c r="D247" s="26"/>
      <c r="E247" s="10"/>
      <c r="F247" s="10"/>
      <c r="G247" s="10"/>
      <c r="H247" s="26"/>
      <c r="I247" s="10"/>
      <c r="M247" s="26"/>
      <c r="N247" s="26"/>
      <c r="O247" s="26"/>
    </row>
    <row r="248" spans="3:15" x14ac:dyDescent="0.25">
      <c r="C248" s="10"/>
      <c r="D248" s="26"/>
      <c r="E248" s="10"/>
      <c r="F248" s="10"/>
      <c r="G248" s="10"/>
      <c r="H248" s="26"/>
      <c r="I248" s="10"/>
      <c r="M248" s="26"/>
      <c r="N248" s="26"/>
      <c r="O248" s="26"/>
    </row>
    <row r="249" spans="3:15" x14ac:dyDescent="0.25">
      <c r="C249" s="10"/>
      <c r="D249" s="26"/>
      <c r="E249" s="10"/>
      <c r="F249" s="10"/>
      <c r="G249" s="10"/>
      <c r="H249" s="26"/>
      <c r="I249" s="10"/>
      <c r="M249" s="26"/>
      <c r="N249" s="26"/>
      <c r="O249" s="26"/>
    </row>
    <row r="250" spans="3:15" x14ac:dyDescent="0.25">
      <c r="C250" s="10"/>
      <c r="D250" s="26"/>
      <c r="E250" s="10"/>
      <c r="F250" s="10"/>
      <c r="G250" s="10"/>
      <c r="H250" s="26"/>
      <c r="I250" s="10"/>
      <c r="M250" s="26"/>
      <c r="N250" s="26"/>
      <c r="O250" s="26"/>
    </row>
    <row r="251" spans="3:15" x14ac:dyDescent="0.25">
      <c r="C251" s="10"/>
      <c r="D251" s="26"/>
      <c r="E251" s="10"/>
      <c r="F251" s="10"/>
      <c r="G251" s="10"/>
      <c r="H251" s="26"/>
      <c r="I251" s="10"/>
      <c r="M251" s="26"/>
      <c r="N251" s="26"/>
      <c r="O251" s="26"/>
    </row>
    <row r="252" spans="3:15" x14ac:dyDescent="0.25">
      <c r="C252" s="10"/>
      <c r="D252" s="26"/>
      <c r="E252" s="10"/>
      <c r="F252" s="10"/>
      <c r="G252" s="10"/>
      <c r="H252" s="26"/>
      <c r="I252" s="10"/>
      <c r="M252" s="26"/>
      <c r="N252" s="26"/>
      <c r="O252" s="26"/>
    </row>
    <row r="253" spans="3:15" x14ac:dyDescent="0.25">
      <c r="C253" s="10"/>
      <c r="D253" s="26"/>
      <c r="E253" s="10"/>
      <c r="F253" s="10"/>
      <c r="G253" s="10"/>
      <c r="H253" s="26"/>
      <c r="I253" s="10"/>
      <c r="M253" s="26"/>
      <c r="N253" s="26"/>
      <c r="O253" s="26"/>
    </row>
    <row r="254" spans="3:15" x14ac:dyDescent="0.25">
      <c r="C254" s="10"/>
      <c r="D254" s="26"/>
      <c r="E254" s="10"/>
      <c r="F254" s="10"/>
      <c r="G254" s="10"/>
      <c r="H254" s="26"/>
      <c r="I254" s="10"/>
      <c r="M254" s="26"/>
      <c r="N254" s="26"/>
      <c r="O254" s="26"/>
    </row>
    <row r="255" spans="3:15" x14ac:dyDescent="0.25">
      <c r="C255" s="10"/>
      <c r="D255" s="26"/>
      <c r="E255" s="10"/>
      <c r="F255" s="10"/>
      <c r="G255" s="10"/>
      <c r="H255" s="26"/>
      <c r="I255" s="10"/>
      <c r="M255" s="26"/>
      <c r="N255" s="26"/>
      <c r="O255" s="26"/>
    </row>
    <row r="256" spans="3:15" x14ac:dyDescent="0.25">
      <c r="C256" s="10"/>
      <c r="D256" s="26"/>
      <c r="E256" s="10"/>
      <c r="F256" s="10"/>
      <c r="G256" s="10"/>
      <c r="H256" s="26"/>
      <c r="I256" s="10"/>
      <c r="M256" s="26"/>
      <c r="N256" s="26"/>
      <c r="O256" s="26"/>
    </row>
    <row r="257" spans="3:15" x14ac:dyDescent="0.25">
      <c r="C257" s="10"/>
      <c r="D257" s="26"/>
      <c r="E257" s="10"/>
      <c r="F257" s="10"/>
      <c r="G257" s="10"/>
      <c r="H257" s="26"/>
      <c r="I257" s="10"/>
      <c r="M257" s="26"/>
      <c r="N257" s="26"/>
      <c r="O257" s="26"/>
    </row>
    <row r="258" spans="3:15" x14ac:dyDescent="0.25">
      <c r="C258" s="10"/>
      <c r="D258" s="26"/>
      <c r="E258" s="10"/>
      <c r="F258" s="10"/>
      <c r="G258" s="10"/>
      <c r="H258" s="26"/>
      <c r="I258" s="10"/>
      <c r="M258" s="26"/>
      <c r="N258" s="26"/>
      <c r="O258" s="26"/>
    </row>
    <row r="259" spans="3:15" x14ac:dyDescent="0.25">
      <c r="C259" s="10"/>
      <c r="D259" s="26"/>
      <c r="E259" s="10"/>
      <c r="F259" s="10"/>
      <c r="G259" s="10"/>
      <c r="H259" s="26"/>
      <c r="I259" s="10"/>
      <c r="M259" s="26"/>
      <c r="N259" s="26"/>
      <c r="O259" s="26"/>
    </row>
    <row r="260" spans="3:15" x14ac:dyDescent="0.25">
      <c r="C260" s="10"/>
      <c r="D260" s="26"/>
      <c r="E260" s="10"/>
      <c r="F260" s="10"/>
      <c r="G260" s="10"/>
      <c r="H260" s="26"/>
      <c r="I260" s="10"/>
      <c r="M260" s="26"/>
      <c r="N260" s="26"/>
      <c r="O260" s="26"/>
    </row>
    <row r="261" spans="3:15" x14ac:dyDescent="0.25">
      <c r="C261" s="10"/>
      <c r="D261" s="26"/>
      <c r="E261" s="10"/>
      <c r="F261" s="10"/>
      <c r="G261" s="10"/>
      <c r="H261" s="26"/>
      <c r="I261" s="10"/>
      <c r="M261" s="26"/>
      <c r="N261" s="26"/>
      <c r="O261" s="26"/>
    </row>
    <row r="262" spans="3:15" x14ac:dyDescent="0.25">
      <c r="C262" s="10"/>
      <c r="D262" s="26"/>
      <c r="E262" s="10"/>
      <c r="F262" s="10"/>
      <c r="G262" s="10"/>
      <c r="H262" s="26"/>
      <c r="I262" s="10"/>
      <c r="M262" s="26"/>
      <c r="N262" s="26"/>
      <c r="O262" s="26"/>
    </row>
    <row r="263" spans="3:15" x14ac:dyDescent="0.25">
      <c r="C263" s="10"/>
      <c r="D263" s="26"/>
      <c r="E263" s="10"/>
      <c r="F263" s="10"/>
      <c r="G263" s="10"/>
      <c r="H263" s="26"/>
      <c r="I263" s="10"/>
      <c r="M263" s="26"/>
      <c r="N263" s="26"/>
      <c r="O263" s="26"/>
    </row>
    <row r="264" spans="3:15" x14ac:dyDescent="0.25">
      <c r="C264" s="10"/>
      <c r="D264" s="26"/>
      <c r="E264" s="10"/>
      <c r="F264" s="10"/>
      <c r="G264" s="10"/>
      <c r="H264" s="26"/>
      <c r="I264" s="10"/>
      <c r="M264" s="26"/>
      <c r="N264" s="26"/>
      <c r="O264" s="26"/>
    </row>
    <row r="265" spans="3:15" x14ac:dyDescent="0.25">
      <c r="C265" s="10"/>
      <c r="D265" s="26"/>
      <c r="E265" s="10"/>
      <c r="F265" s="10"/>
      <c r="G265" s="10"/>
      <c r="H265" s="26"/>
      <c r="I265" s="10"/>
      <c r="M265" s="26"/>
      <c r="N265" s="26"/>
      <c r="O265" s="26"/>
    </row>
    <row r="266" spans="3:15" x14ac:dyDescent="0.25">
      <c r="C266" s="10"/>
      <c r="D266" s="26"/>
      <c r="E266" s="10"/>
      <c r="F266" s="10"/>
      <c r="G266" s="10"/>
      <c r="H266" s="26"/>
      <c r="I266" s="10"/>
      <c r="M266" s="26"/>
      <c r="N266" s="26"/>
      <c r="O266" s="26"/>
    </row>
    <row r="267" spans="3:15" x14ac:dyDescent="0.25">
      <c r="C267" s="10"/>
      <c r="D267" s="26"/>
      <c r="E267" s="10"/>
      <c r="F267" s="10"/>
      <c r="G267" s="10"/>
      <c r="H267" s="26"/>
      <c r="I267" s="10"/>
      <c r="M267" s="26"/>
      <c r="N267" s="26"/>
      <c r="O267" s="26"/>
    </row>
    <row r="268" spans="3:15" x14ac:dyDescent="0.25">
      <c r="C268" s="10"/>
      <c r="D268" s="26"/>
      <c r="E268" s="10"/>
      <c r="F268" s="10"/>
      <c r="G268" s="10"/>
      <c r="H268" s="26"/>
      <c r="I268" s="10"/>
      <c r="M268" s="26"/>
      <c r="N268" s="26"/>
      <c r="O268" s="26"/>
    </row>
    <row r="269" spans="3:15" x14ac:dyDescent="0.25">
      <c r="C269" s="10"/>
      <c r="D269" s="26"/>
      <c r="E269" s="10"/>
      <c r="F269" s="10"/>
      <c r="G269" s="10"/>
      <c r="H269" s="26"/>
      <c r="I269" s="10"/>
      <c r="M269" s="26"/>
      <c r="N269" s="26"/>
      <c r="O269" s="26"/>
    </row>
    <row r="270" spans="3:15" x14ac:dyDescent="0.25">
      <c r="C270" s="10"/>
      <c r="D270" s="26"/>
      <c r="E270" s="10"/>
      <c r="F270" s="10"/>
      <c r="G270" s="10"/>
      <c r="H270" s="26"/>
      <c r="I270" s="10"/>
      <c r="M270" s="26"/>
      <c r="N270" s="26"/>
      <c r="O270" s="26"/>
    </row>
    <row r="271" spans="3:15" x14ac:dyDescent="0.25">
      <c r="C271" s="10"/>
      <c r="D271" s="26"/>
      <c r="E271" s="10"/>
      <c r="F271" s="10"/>
      <c r="G271" s="10"/>
      <c r="H271" s="26"/>
      <c r="I271" s="10"/>
      <c r="M271" s="26"/>
      <c r="N271" s="26"/>
      <c r="O271" s="26"/>
    </row>
    <row r="272" spans="3:15" x14ac:dyDescent="0.25">
      <c r="C272" s="10"/>
      <c r="D272" s="26"/>
      <c r="E272" s="10"/>
      <c r="F272" s="10"/>
      <c r="G272" s="10"/>
      <c r="H272" s="26"/>
      <c r="I272" s="10"/>
      <c r="M272" s="26"/>
      <c r="N272" s="26"/>
      <c r="O272" s="26"/>
    </row>
  </sheetData>
  <sheetProtection password="F79C" sheet="1" objects="1" scenarios="1" selectLockedCells="1"/>
  <mergeCells count="51">
    <mergeCell ref="K113:K132"/>
    <mergeCell ref="L113:L132"/>
    <mergeCell ref="M39:M72"/>
    <mergeCell ref="I73:I112"/>
    <mergeCell ref="J73:J112"/>
    <mergeCell ref="K73:K112"/>
    <mergeCell ref="L73:L112"/>
    <mergeCell ref="M73:M112"/>
    <mergeCell ref="H39:H72"/>
    <mergeCell ref="H35:H38"/>
    <mergeCell ref="H113:H132"/>
    <mergeCell ref="I113:I132"/>
    <mergeCell ref="J113:J132"/>
    <mergeCell ref="M35:M38"/>
    <mergeCell ref="P135:R135"/>
    <mergeCell ref="P136:R136"/>
    <mergeCell ref="B135:I135"/>
    <mergeCell ref="B136:I136"/>
    <mergeCell ref="I39:I72"/>
    <mergeCell ref="J39:J72"/>
    <mergeCell ref="K39:K72"/>
    <mergeCell ref="L39:L72"/>
    <mergeCell ref="I35:I38"/>
    <mergeCell ref="J35:J38"/>
    <mergeCell ref="K35:K38"/>
    <mergeCell ref="L35:L38"/>
    <mergeCell ref="M113:M132"/>
    <mergeCell ref="G113:G132"/>
    <mergeCell ref="H73:H112"/>
    <mergeCell ref="M8:M14"/>
    <mergeCell ref="H15:H34"/>
    <mergeCell ref="I15:I34"/>
    <mergeCell ref="J15:J34"/>
    <mergeCell ref="K15:K34"/>
    <mergeCell ref="L15:L34"/>
    <mergeCell ref="M15:M34"/>
    <mergeCell ref="H8:H14"/>
    <mergeCell ref="I8:I14"/>
    <mergeCell ref="J8:J14"/>
    <mergeCell ref="K8:K14"/>
    <mergeCell ref="L8:L14"/>
    <mergeCell ref="G8:G14"/>
    <mergeCell ref="G15:G34"/>
    <mergeCell ref="G35:G38"/>
    <mergeCell ref="G39:G72"/>
    <mergeCell ref="G73:G112"/>
    <mergeCell ref="P1:R1"/>
    <mergeCell ref="B1:E1"/>
    <mergeCell ref="B3:C4"/>
    <mergeCell ref="D3:E4"/>
    <mergeCell ref="F3:I4"/>
  </mergeCells>
  <conditionalFormatting sqref="B7:B133">
    <cfRule type="containsBlanks" dxfId="24" priority="86">
      <formula>LEN(TRIM(B7))=0</formula>
    </cfRule>
  </conditionalFormatting>
  <conditionalFormatting sqref="B7:B133">
    <cfRule type="cellIs" dxfId="23" priority="81" operator="greaterThanOrEqual">
      <formula>1</formula>
    </cfRule>
  </conditionalFormatting>
  <conditionalFormatting sqref="D15:D34">
    <cfRule type="containsBlanks" dxfId="22" priority="66">
      <formula>LEN(TRIM(D15))=0</formula>
    </cfRule>
  </conditionalFormatting>
  <conditionalFormatting sqref="P7:P133">
    <cfRule type="notContainsBlanks" dxfId="21" priority="25">
      <formula>LEN(TRIM(P7))&gt;0</formula>
    </cfRule>
    <cfRule type="containsBlanks" dxfId="20" priority="26">
      <formula>LEN(TRIM(P7))=0</formula>
    </cfRule>
  </conditionalFormatting>
  <conditionalFormatting sqref="P7:P133">
    <cfRule type="notContainsBlanks" dxfId="19" priority="24">
      <formula>LEN(TRIM(P7))&gt;0</formula>
    </cfRule>
  </conditionalFormatting>
  <conditionalFormatting sqref="R7:R133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D7">
    <cfRule type="containsBlanks" dxfId="16" priority="17">
      <formula>LEN(TRIM(D7))=0</formula>
    </cfRule>
  </conditionalFormatting>
  <conditionalFormatting sqref="D8:D14">
    <cfRule type="containsBlanks" dxfId="15" priority="16">
      <formula>LEN(TRIM(D8))=0</formula>
    </cfRule>
  </conditionalFormatting>
  <conditionalFormatting sqref="D36:D38">
    <cfRule type="containsBlanks" dxfId="14" priority="15">
      <formula>LEN(TRIM(D36))=0</formula>
    </cfRule>
  </conditionalFormatting>
  <conditionalFormatting sqref="D35">
    <cfRule type="containsBlanks" dxfId="13" priority="14">
      <formula>LEN(TRIM(D35))=0</formula>
    </cfRule>
  </conditionalFormatting>
  <conditionalFormatting sqref="D39:D58">
    <cfRule type="containsBlanks" dxfId="12" priority="13">
      <formula>LEN(TRIM(D39))=0</formula>
    </cfRule>
  </conditionalFormatting>
  <conditionalFormatting sqref="D59">
    <cfRule type="containsBlanks" dxfId="11" priority="12">
      <formula>LEN(TRIM(D59))=0</formula>
    </cfRule>
  </conditionalFormatting>
  <conditionalFormatting sqref="D70:D72 D67:D68 D60:D65">
    <cfRule type="containsBlanks" dxfId="10" priority="11">
      <formula>LEN(TRIM(D60))=0</formula>
    </cfRule>
  </conditionalFormatting>
  <conditionalFormatting sqref="D69">
    <cfRule type="containsBlanks" dxfId="9" priority="10">
      <formula>LEN(TRIM(D69))=0</formula>
    </cfRule>
  </conditionalFormatting>
  <conditionalFormatting sqref="D66">
    <cfRule type="containsBlanks" dxfId="8" priority="9">
      <formula>LEN(TRIM(D66))=0</formula>
    </cfRule>
  </conditionalFormatting>
  <conditionalFormatting sqref="D73:D112">
    <cfRule type="containsBlanks" dxfId="7" priority="8">
      <formula>LEN(TRIM(D73))=0</formula>
    </cfRule>
  </conditionalFormatting>
  <conditionalFormatting sqref="D113:D132">
    <cfRule type="containsBlanks" dxfId="6" priority="7">
      <formula>LEN(TRIM(D113))=0</formula>
    </cfRule>
  </conditionalFormatting>
  <conditionalFormatting sqref="D133">
    <cfRule type="containsBlanks" dxfId="5" priority="6">
      <formula>LEN(TRIM(D133))=0</formula>
    </cfRule>
  </conditionalFormatting>
  <conditionalFormatting sqref="G133">
    <cfRule type="notContainsBlanks" dxfId="4" priority="3">
      <formula>LEN(TRIM(G133))&gt;0</formula>
    </cfRule>
    <cfRule type="containsBlanks" dxfId="3" priority="4">
      <formula>LEN(TRIM(G133))=0</formula>
    </cfRule>
  </conditionalFormatting>
  <conditionalFormatting sqref="G133">
    <cfRule type="notContainsBlanks" dxfId="2" priority="2">
      <formula>LEN(TRIM(G133))&gt;0</formula>
    </cfRule>
  </conditionalFormatting>
  <conditionalFormatting sqref="G133">
    <cfRule type="notContainsBlanks" dxfId="1" priority="1">
      <formula>LEN(TRIM(G133))&gt;0</formula>
    </cfRule>
    <cfRule type="containsBlanks" dxfId="0" priority="5">
      <formula>LEN(TRIM(G133))=0</formula>
    </cfRule>
  </conditionalFormatting>
  <pageMargins left="0.15748031496062992" right="0.15748031496062992" top="0.15748031496062992" bottom="0.31" header="0.15748031496062992" footer="0.15748031496062992"/>
  <pageSetup paperSize="9" scale="36" fitToHeight="0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2018-12-14T08:27:59Z</cp:lastPrinted>
  <dcterms:created xsi:type="dcterms:W3CDTF">2014-03-05T12:43:32Z</dcterms:created>
  <dcterms:modified xsi:type="dcterms:W3CDTF">2018-12-18T11:12:07Z</dcterms:modified>
</cp:coreProperties>
</file>