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služby'!$B$1:$O$11</definedName>
  </definedNames>
  <calcPr calcId="145621"/>
</workbook>
</file>

<file path=xl/calcChain.xml><?xml version="1.0" encoding="utf-8"?>
<calcChain xmlns="http://schemas.openxmlformats.org/spreadsheetml/2006/main">
  <c r="O8" i="22" l="1"/>
  <c r="O7" i="22" l="1"/>
  <c r="J8" i="22" l="1"/>
  <c r="K8" i="22"/>
  <c r="K7" i="22"/>
  <c r="J7" i="22"/>
  <c r="L11" i="22" l="1"/>
  <c r="N8" i="22" l="1"/>
  <c r="N7" i="22"/>
  <c r="M11" i="22" l="1"/>
</calcChain>
</file>

<file path=xl/sharedStrings.xml><?xml version="1.0" encoding="utf-8"?>
<sst xmlns="http://schemas.openxmlformats.org/spreadsheetml/2006/main" count="34" uniqueCount="31">
  <si>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</si>
  <si>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</si>
  <si>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</si>
  <si>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</si>
  <si>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</si>
  <si>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</si>
  <si>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</si>
  <si>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</si>
  <si>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</si>
  <si>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</si>
  <si>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</si>
  <si>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</si>
  <si>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</si>
  <si>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</si>
  <si>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</si>
  <si>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</si>
  <si>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</si>
  <si>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</si>
  <si>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</si>
  <si>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</si>
  <si>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</si>
  <si>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- 022 - 2018 (TS-022-2018)</t>
  </si>
  <si>
    <t>karty FAV</t>
  </si>
  <si>
    <t>ks</t>
  </si>
  <si>
    <t>položky je možno fakturovat pohromadě</t>
  </si>
  <si>
    <t>Ing. Jaroslav Toninger, 
377632029, toninger@fav.zcu.cz</t>
  </si>
  <si>
    <t>Fakulta aplikovaných věd ZČU, děkanát, Technická 8, 30614 Plzeň</t>
  </si>
  <si>
    <t>desky FAV</t>
  </si>
  <si>
    <t>tisk desek oborů FAV;  více viz příloha smlouvy č. 3</t>
  </si>
  <si>
    <t>tisk karet oborů FAV, 13 různých variant po 1000 ks;  více viz příloha smlouvy č. 2</t>
  </si>
  <si>
    <t>Priloha_c._1_SoD_technicka_specifikace_TS_II_022-2018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</si>
</sst>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76" customWidth="1"/>
    <col min="5" max="5" width="9" style="18" customWidth="1"/>
    <col min="6" max="6" width="40.7109375" style="11" customWidth="1"/>
    <col min="7" max="7" width="23.5703125" style="11" customWidth="1"/>
    <col min="8" max="8" width="31.85546875" style="12" customWidth="1"/>
    <col min="9" max="9" width="22.140625" style="85" customWidth="1"/>
    <col min="10" max="11" width="22.140625" style="85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21</v>
      </c>
      <c r="C1" s="36"/>
      <c r="D1" s="36"/>
      <c r="E1" s="18"/>
      <c r="F1" s="11"/>
      <c r="G1" s="11"/>
      <c r="I1" s="11"/>
      <c r="J1" s="11"/>
      <c r="K1" s="11"/>
      <c r="M1" s="37" t="s">
        <v>30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60.75" thickTop="1" x14ac:dyDescent="0.25">
      <c r="A7" s="49"/>
      <c r="B7" s="50">
        <v>1</v>
      </c>
      <c r="C7" s="51" t="s">
        <v>22</v>
      </c>
      <c r="D7" s="52">
        <v>13000</v>
      </c>
      <c r="E7" s="51" t="s">
        <v>23</v>
      </c>
      <c r="F7" s="53" t="s">
        <v>29</v>
      </c>
      <c r="G7" s="54" t="s">
        <v>24</v>
      </c>
      <c r="H7" s="55" t="s">
        <v>25</v>
      </c>
      <c r="I7" s="56" t="s">
        <v>26</v>
      </c>
      <c r="J7" s="8" t="e">
        <f>D7*#REF!</f>
        <v>#REF!</v>
      </c>
      <c r="K7" s="8">
        <f>D7*L7</f>
        <v>37700</v>
      </c>
      <c r="L7" s="28">
        <v>2.9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60.75" thickBot="1" x14ac:dyDescent="0.3">
      <c r="B8" s="58">
        <v>2</v>
      </c>
      <c r="C8" s="59" t="s">
        <v>27</v>
      </c>
      <c r="D8" s="60">
        <v>700</v>
      </c>
      <c r="E8" s="59" t="s">
        <v>23</v>
      </c>
      <c r="F8" s="61" t="s">
        <v>28</v>
      </c>
      <c r="G8" s="62"/>
      <c r="H8" s="63" t="s">
        <v>25</v>
      </c>
      <c r="I8" s="64" t="s">
        <v>26</v>
      </c>
      <c r="J8" s="6" t="e">
        <f>D8*#REF!</f>
        <v>#REF!</v>
      </c>
      <c r="K8" s="6">
        <f>D8*L8</f>
        <v>7000</v>
      </c>
      <c r="L8" s="7">
        <v>10</v>
      </c>
      <c r="M8" s="26"/>
      <c r="N8" s="27">
        <f>D8*M8</f>
        <v>0</v>
      </c>
      <c r="O8" s="25" t="str">
        <f t="shared" ref="O8" si="0">IF(ISNUMBER(M8), IF(M8&gt;L8,"NEVYHOVUJE","VYHOVUJE")," ")</f>
        <v xml:space="preserve"> </v>
      </c>
    </row>
    <row r="9" spans="1:16" ht="13.5" customHeight="1" thickTop="1" thickBot="1" x14ac:dyDescent="0.3">
      <c r="A9" s="65"/>
      <c r="B9" s="65"/>
      <c r="C9" s="66"/>
      <c r="D9" s="65"/>
      <c r="E9" s="66"/>
      <c r="F9" s="66"/>
      <c r="G9" s="66"/>
      <c r="H9" s="66"/>
      <c r="I9" s="65"/>
      <c r="J9" s="65"/>
      <c r="K9" s="65"/>
      <c r="L9" s="65"/>
      <c r="M9" s="67"/>
      <c r="N9" s="67"/>
      <c r="O9" s="65"/>
      <c r="P9" s="65"/>
    </row>
    <row r="10" spans="1:16" ht="60.75" customHeight="1" thickTop="1" thickBot="1" x14ac:dyDescent="0.3">
      <c r="A10" s="68"/>
      <c r="B10" s="40" t="s">
        <v>20</v>
      </c>
      <c r="C10" s="40"/>
      <c r="D10" s="40"/>
      <c r="E10" s="40"/>
      <c r="F10" s="40"/>
      <c r="G10" s="40"/>
      <c r="H10" s="69"/>
      <c r="I10" s="70"/>
      <c r="J10" s="70"/>
      <c r="K10" s="1"/>
      <c r="L10" s="34" t="s">
        <v>3</v>
      </c>
      <c r="M10" s="38" t="s">
        <v>4</v>
      </c>
      <c r="N10" s="71"/>
      <c r="O10" s="72"/>
    </row>
    <row r="11" spans="1:16" ht="33" customHeight="1" thickTop="1" thickBot="1" x14ac:dyDescent="0.3">
      <c r="A11" s="68"/>
      <c r="B11" s="73" t="s">
        <v>2</v>
      </c>
      <c r="C11" s="73"/>
      <c r="D11" s="73"/>
      <c r="E11" s="73"/>
      <c r="F11" s="73"/>
      <c r="G11" s="73"/>
      <c r="H11" s="21"/>
      <c r="I11" s="2"/>
      <c r="J11" s="2"/>
      <c r="K11" s="3"/>
      <c r="L11" s="35">
        <f>SUM(K7:K8)</f>
        <v>44700</v>
      </c>
      <c r="M11" s="39">
        <f>SUM(N7:N8)</f>
        <v>0</v>
      </c>
      <c r="N11" s="74"/>
      <c r="O11" s="75"/>
    </row>
    <row r="12" spans="1:16" ht="39.75" customHeight="1" thickTop="1" x14ac:dyDescent="0.25">
      <c r="A12" s="68"/>
      <c r="H12" s="22"/>
      <c r="I12" s="4"/>
      <c r="J12" s="4"/>
      <c r="K12" s="77"/>
      <c r="L12" s="77"/>
      <c r="M12" s="78"/>
      <c r="N12" s="78"/>
      <c r="O12" s="78"/>
      <c r="P12" s="78"/>
    </row>
    <row r="13" spans="1:16" ht="19.899999999999999" customHeight="1" x14ac:dyDescent="0.25">
      <c r="A13" s="68"/>
      <c r="H13" s="22"/>
      <c r="I13" s="4"/>
      <c r="J13" s="4"/>
      <c r="K13" s="77"/>
      <c r="L13" s="5"/>
      <c r="M13" s="5"/>
      <c r="N13" s="5"/>
      <c r="O13" s="78"/>
      <c r="P13" s="78"/>
    </row>
    <row r="14" spans="1:16" ht="71.25" customHeight="1" x14ac:dyDescent="0.25">
      <c r="A14" s="68"/>
      <c r="H14" s="22"/>
      <c r="I14" s="4"/>
      <c r="J14" s="4"/>
      <c r="K14" s="77"/>
      <c r="L14" s="5"/>
      <c r="M14" s="5"/>
      <c r="N14" s="5"/>
      <c r="O14" s="78"/>
      <c r="P14" s="78"/>
    </row>
    <row r="15" spans="1:16" ht="36" customHeight="1" x14ac:dyDescent="0.25">
      <c r="A15" s="68"/>
      <c r="H15" s="79"/>
      <c r="I15" s="80"/>
      <c r="J15" s="80"/>
      <c r="K15" s="80"/>
      <c r="L15" s="77"/>
      <c r="M15" s="78"/>
      <c r="N15" s="78"/>
      <c r="O15" s="78"/>
      <c r="P15" s="78"/>
    </row>
    <row r="16" spans="1:16" ht="14.25" customHeight="1" x14ac:dyDescent="0.25">
      <c r="A16" s="68"/>
      <c r="B16" s="78"/>
      <c r="C16" s="81"/>
      <c r="D16" s="82"/>
      <c r="E16" s="83"/>
      <c r="F16" s="81"/>
      <c r="G16" s="81"/>
      <c r="H16" s="84"/>
      <c r="I16" s="78"/>
      <c r="J16" s="77"/>
      <c r="K16" s="77"/>
      <c r="L16" s="77"/>
      <c r="M16" s="78"/>
      <c r="N16" s="78"/>
      <c r="O16" s="78"/>
      <c r="P16" s="78"/>
    </row>
    <row r="17" spans="1:16" ht="14.25" customHeight="1" x14ac:dyDescent="0.25">
      <c r="A17" s="68"/>
      <c r="B17" s="78"/>
      <c r="C17" s="81"/>
      <c r="D17" s="82"/>
      <c r="E17" s="83"/>
      <c r="F17" s="81"/>
      <c r="G17" s="81"/>
      <c r="H17" s="84"/>
      <c r="I17" s="78"/>
      <c r="J17" s="77"/>
      <c r="K17" s="77"/>
      <c r="L17" s="77"/>
      <c r="M17" s="78"/>
      <c r="N17" s="78"/>
      <c r="O17" s="78"/>
      <c r="P17" s="78"/>
    </row>
    <row r="18" spans="1:16" ht="14.25" customHeight="1" x14ac:dyDescent="0.25">
      <c r="A18" s="68"/>
      <c r="B18" s="78"/>
      <c r="C18" s="81"/>
      <c r="D18" s="82"/>
      <c r="E18" s="83"/>
      <c r="F18" s="81"/>
      <c r="G18" s="81"/>
      <c r="H18" s="84"/>
      <c r="I18" s="78"/>
      <c r="J18" s="77"/>
      <c r="K18" s="77"/>
      <c r="L18" s="77"/>
      <c r="M18" s="78"/>
      <c r="N18" s="78"/>
      <c r="O18" s="78"/>
      <c r="P18" s="78"/>
    </row>
    <row r="19" spans="1:16" x14ac:dyDescent="0.25">
      <c r="C19" s="12"/>
      <c r="D19" s="57"/>
      <c r="E19" s="12"/>
      <c r="F19" s="12"/>
      <c r="G19" s="12"/>
      <c r="I19" s="57"/>
      <c r="J19" s="57"/>
      <c r="K19" s="57"/>
    </row>
    <row r="20" spans="1:16" x14ac:dyDescent="0.25">
      <c r="C20" s="12"/>
      <c r="D20" s="57"/>
      <c r="E20" s="12"/>
      <c r="F20" s="12"/>
      <c r="G20" s="12"/>
      <c r="I20" s="57"/>
      <c r="J20" s="57"/>
      <c r="K20" s="57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</sheetData>
  <sheetProtection password="F79C" sheet="1" objects="1" scenarios="1" selectLockedCells="1"/>
  <mergeCells count="8">
    <mergeCell ref="B1:D1"/>
    <mergeCell ref="M1:O1"/>
    <mergeCell ref="M10:O10"/>
    <mergeCell ref="M11:O11"/>
    <mergeCell ref="G3:H3"/>
    <mergeCell ref="B11:G11"/>
    <mergeCell ref="B10:G10"/>
    <mergeCell ref="G7:G8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O7:O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8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8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2018-12-17T09:44:18Z</dcterms:modified>
</cp:coreProperties>
</file>