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R\DNS\2018\Vyzva_k_podani_nabidek_T_II_040-2018\"/>
    </mc:Choice>
  </mc:AlternateContent>
  <xr:revisionPtr revIDLastSave="0" documentId="13_ncr:1_{63F5F041-43FE-47C4-9FBD-F416528A6839}" xr6:coauthVersionLast="38" xr6:coauthVersionMax="38" xr10:uidLastSave="{00000000-0000-0000-0000-000000000000}"/>
  <bookViews>
    <workbookView xWindow="0" yWindow="0" windowWidth="28800" windowHeight="12165" tabRatio="939" xr2:uid="{00000000-000D-0000-FFFF-FFFF00000000}"/>
  </bookViews>
  <sheets>
    <sheet name="Tonery" sheetId="22" r:id="rId1"/>
  </sheets>
  <definedNames>
    <definedName name="_xlnm.Print_Area" localSheetId="0">Tonery!$B$1:$Q$28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1" i="22" l="1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N24" i="22" l="1"/>
  <c r="O24" i="22"/>
</calcChain>
</file>

<file path=xl/sharedStrings.xml><?xml version="1.0" encoding="utf-8"?>
<sst xmlns="http://schemas.openxmlformats.org/spreadsheetml/2006/main" count="102" uniqueCount="79">
  <si>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</si>
  <si>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</si>
  <si>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</si>
  <si>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</si>
  <si>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</si>
  <si>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</si>
  <si>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</si>
  <si>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</si>
  <si>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</si>
  <si>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</si>
  <si>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</si>
  <si>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</si>
  <si>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</si>
  <si>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</si>
  <si>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</si>
  <si>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</si>
  <si>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</si>
  <si>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</si>
  <si>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Fakulta elektrotechnická ZČU, Univerzitní 26, EK-414</t>
  </si>
  <si>
    <t>KET - Tomáš Řeřicha   737 488 958</t>
  </si>
  <si>
    <r>
      <rPr>
        <sz val="11"/>
        <rFont val="Calibri"/>
        <family val="2"/>
        <charset val="238"/>
        <scheme val="minor"/>
      </rPr>
      <t>Toner do tiskárny OKI MC352 -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</si>
  <si>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3500 stran.</t>
  </si>
  <si>
    <t>Toner do tiskárny OKI MC352 - modrý</t>
  </si>
  <si>
    <t>Originální toner. Výtěžnost 2000 stran.</t>
  </si>
  <si>
    <t>2.</t>
  </si>
  <si>
    <t xml:space="preserve">KME - Nocarová J.,tel. 37763 2301 </t>
  </si>
  <si>
    <t>Technická 8, UN 432,Plzeň</t>
  </si>
  <si>
    <t>Originální toner. Výtěžnost 9000 stran.</t>
  </si>
  <si>
    <t>Originální náplň - výtěžnost 30000 stran</t>
  </si>
  <si>
    <t>Originální náplň - výtěžnost 20000 stran</t>
  </si>
  <si>
    <t>odpadní nádobka, výtěžnost 40000 stran</t>
  </si>
  <si>
    <t>3.</t>
  </si>
  <si>
    <t>FF a FPR knihovna ZČU, sady Pětatřicátníků 16, Plzeň</t>
  </si>
  <si>
    <t>UK - E.Kozáková, tel: 37763 7744</t>
  </si>
  <si>
    <t>Odpadní   nádobka pro zařízení  Adler 6006ci</t>
  </si>
  <si>
    <t>samostatná faktura</t>
  </si>
  <si>
    <t>Tonery (II.) 040 - 2018 (T-(II.)-040-2018)</t>
  </si>
  <si>
    <t>Priloha_c._1_Kupni_smlouvy_technicka_specifikace_T-(II.)-040-2018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</si>
  <si>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</si>
  <si>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</si>
  <si>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</si>
  <si>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</si>
  <si>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</si>
  <si>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</si>
  <si>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</si>
  <si>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</si>
  <si>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</si>
  <si>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do tiskárny HP CM2320 mfp - černý</t>
  </si>
  <si>
    <t>Toner do tiskárny HP CM2320 mfp - žlutý</t>
  </si>
  <si>
    <t>Toner do tiskárny HP CM2320 mfp - purpurový</t>
  </si>
  <si>
    <t>Toner do tiskárny HP CM2320 mfp - modrý</t>
  </si>
  <si>
    <t>Toner do tiskárny Samsung M207 - černý</t>
  </si>
  <si>
    <t xml:space="preserve">Toner do multifunkčního zařízení Adler 6006ci black (tisk,kopie,scan) </t>
  </si>
  <si>
    <t>Toner do multifunkčního zařízení  Adler 6006ci purpurový (tisk,kopie,scan)</t>
  </si>
  <si>
    <t>Toner do multifunkčního zařízení Adler 6006ci azurový (tisk,kopie,scan)</t>
  </si>
  <si>
    <t xml:space="preserve">Toner do multifunkčního zařízení Adler 6006ci žlutý (tisk,kopie,scan) </t>
  </si>
  <si>
    <t>Toner do tiskarny LaserJet P 4515n černý</t>
  </si>
  <si>
    <t>Toner do tiskarny LaserJet P3015 černý</t>
  </si>
  <si>
    <t>Originální, nebo kompatibilní toner splňující podmínky certifikátu STMC. Minimální výtěžnost při 5% pokrytí  24000 stran</t>
  </si>
  <si>
    <r>
      <t xml:space="preserve">Originální, nebo kompatibilní toner splňující podmínky certifikátu STMC. Minimální výtěžnost při 5% pokrytí </t>
    </r>
    <r>
      <rPr>
        <sz val="11"/>
        <rFont val="Calibri"/>
        <family val="2"/>
        <charset val="238"/>
        <scheme val="minor"/>
      </rPr>
      <t xml:space="preserve"> 12500 stran</t>
    </r>
  </si>
  <si>
    <t xml:space="preserve">Originální, nebo kompatibilní toner splňující podmínky certifikátu STMC. Minimální výtěžnost při 5% pokrytí  3500 stran </t>
  </si>
  <si>
    <t>Originální, nebo kompatibilní toner splňující podmínky certifikátu STMC. Minimální výtěžnost při 5% pokrytí 2800 stran</t>
  </si>
  <si>
    <t>Originální toner, 1000 stran A4 při 5% pokrytí paíru</t>
  </si>
  <si>
    <t>Toner do tiskárny LaserJet Pro M402 dn</t>
  </si>
  <si>
    <t>Kompatibilní CC530A</t>
  </si>
  <si>
    <t>Kompatibilní CC532A</t>
  </si>
  <si>
    <t>Kompatibilní CC533A</t>
  </si>
  <si>
    <t>Kompatibilní CC531A</t>
  </si>
  <si>
    <t xml:space="preserve"> Samsung D111S</t>
  </si>
  <si>
    <t>OKI 44469803</t>
  </si>
  <si>
    <t>OKI 44469706</t>
  </si>
  <si>
    <t>HP CF226X</t>
  </si>
  <si>
    <t>Kompatibilní CC364X</t>
  </si>
  <si>
    <t>Kompatibilní CE255X</t>
  </si>
  <si>
    <t>TA CK-8514K</t>
  </si>
  <si>
    <t>TA CK-8514M</t>
  </si>
  <si>
    <t>TA CK-8514C</t>
  </si>
  <si>
    <t>TA CK-8514Y</t>
  </si>
  <si>
    <t>Kyocera WT-8500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</si>
</sst>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6" formatCode="_-* #,##0.00\ [$Kč-405]_-;\-* #,##0.00\ [$Kč-405]_-;_-* &quot;-&quot;??\ [$Kč-405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6" fontId="6" fillId="4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6" fillId="4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4" fillId="4" borderId="9" xfId="0" applyNumberFormat="1" applyFont="1" applyFill="1" applyBorder="1" applyAlignment="1" applyProtection="1">
      <alignment horizontal="left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6" fontId="13" fillId="4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shrinkToFit="1"/>
    </xf>
    <xf numFmtId="0" fontId="4" fillId="4" borderId="7" xfId="0" applyNumberFormat="1" applyFont="1" applyFill="1" applyBorder="1" applyAlignment="1" applyProtection="1">
      <alignment horizontal="center" vertical="center" wrapText="1" shrinkToFit="1"/>
    </xf>
    <xf numFmtId="0" fontId="14" fillId="4" borderId="7" xfId="0" applyNumberFormat="1" applyFont="1" applyFill="1" applyBorder="1" applyAlignment="1" applyProtection="1">
      <alignment horizontal="left" vertical="center" wrapText="1"/>
    </xf>
    <xf numFmtId="0" fontId="14" fillId="4" borderId="7" xfId="0" applyNumberFormat="1" applyFont="1" applyFill="1" applyBorder="1" applyAlignment="1" applyProtection="1">
      <alignment horizontal="center" vertical="center" wrapText="1"/>
    </xf>
    <xf numFmtId="44" fontId="0" fillId="4" borderId="7" xfId="0" applyNumberFormat="1" applyFill="1" applyBorder="1" applyAlignment="1" applyProtection="1">
      <alignment horizontal="center" vertical="center" wrapText="1"/>
    </xf>
    <xf numFmtId="0" fontId="14" fillId="4" borderId="8" xfId="0" applyNumberFormat="1" applyFont="1" applyFill="1" applyBorder="1" applyAlignment="1" applyProtection="1">
      <alignment horizontal="left" vertical="center" wrapText="1"/>
    </xf>
    <xf numFmtId="0" fontId="14" fillId="4" borderId="8" xfId="0" applyNumberFormat="1" applyFont="1" applyFill="1" applyBorder="1" applyAlignment="1" applyProtection="1">
      <alignment horizontal="center" vertical="center" wrapText="1"/>
    </xf>
    <xf numFmtId="44" fontId="0" fillId="4" borderId="8" xfId="0" applyNumberFormat="1" applyFill="1" applyBorder="1" applyAlignment="1" applyProtection="1">
      <alignment horizontal="center" vertical="center" wrapText="1"/>
    </xf>
    <xf numFmtId="0" fontId="14" fillId="4" borderId="9" xfId="0" applyNumberFormat="1" applyFont="1" applyFill="1" applyBorder="1" applyAlignment="1" applyProtection="1">
      <alignment horizontal="left" vertical="center" wrapText="1"/>
    </xf>
    <xf numFmtId="0" fontId="14" fillId="4" borderId="9" xfId="0" applyNumberFormat="1" applyFont="1" applyFill="1" applyBorder="1" applyAlignment="1" applyProtection="1">
      <alignment horizontal="center" vertical="center" wrapText="1"/>
    </xf>
    <xf numFmtId="44" fontId="0" fillId="4" borderId="9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 xr:uid="{00000000-0005-0000-0000-000001000000}"/>
  </cellStyles>
  <dxfs count="1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zoomScale="80" zoomScaleNormal="80" zoomScaleSheetLayoutView="55" workbookViewId="0">
      <selection activeCell="O20" sqref="O20"/>
    </sheetView>
  </sheetViews>
  <sheetFormatPr defaultColWidth="8.85546875" defaultRowHeight="15" x14ac:dyDescent="0.25"/>
  <cols>
    <col min="1" max="1" width="1.42578125" style="66" customWidth="1"/>
    <col min="2" max="2" width="5.7109375" style="66" customWidth="1"/>
    <col min="3" max="3" width="45.28515625" style="8" customWidth="1"/>
    <col min="4" max="4" width="9.7109375" style="95" customWidth="1"/>
    <col min="5" max="5" width="9" style="12" customWidth="1"/>
    <col min="6" max="6" width="73.85546875" style="8" customWidth="1"/>
    <col min="7" max="7" width="29.140625" style="96" customWidth="1"/>
    <col min="8" max="8" width="20.85546875" style="8" customWidth="1"/>
    <col min="9" max="9" width="19" style="8" customWidth="1"/>
    <col min="10" max="10" width="28" style="9" customWidth="1"/>
    <col min="11" max="11" width="20.28515625" style="9" customWidth="1"/>
    <col min="12" max="12" width="19.42578125" style="8" customWidth="1"/>
    <col min="13" max="13" width="22.140625" style="96" hidden="1" customWidth="1"/>
    <col min="14" max="14" width="20.85546875" style="66" customWidth="1"/>
    <col min="15" max="15" width="26.5703125" style="66" customWidth="1"/>
    <col min="16" max="16" width="21" style="66" customWidth="1"/>
    <col min="17" max="17" width="19.42578125" style="66" customWidth="1"/>
    <col min="18" max="18" width="51.7109375" style="89" customWidth="1"/>
    <col min="19" max="16384" width="8.85546875" style="66"/>
  </cols>
  <sheetData>
    <row r="1" spans="1:18" s="9" customFormat="1" ht="24.6" customHeight="1" x14ac:dyDescent="0.25">
      <c r="B1" s="108" t="s">
        <v>36</v>
      </c>
      <c r="C1" s="109"/>
      <c r="D1" s="12"/>
      <c r="E1" s="12"/>
      <c r="F1" s="8"/>
      <c r="G1" s="47"/>
      <c r="H1" s="48"/>
      <c r="I1" s="49"/>
      <c r="J1" s="49"/>
      <c r="K1" s="50"/>
      <c r="L1" s="8"/>
      <c r="M1" s="8"/>
      <c r="O1" s="110" t="s">
        <v>37</v>
      </c>
      <c r="P1" s="110"/>
      <c r="Q1" s="110"/>
      <c r="R1" s="51"/>
    </row>
    <row r="2" spans="1:18" s="9" customFormat="1" ht="18.75" customHeight="1" x14ac:dyDescent="0.25">
      <c r="C2" s="8"/>
      <c r="D2" s="6"/>
      <c r="E2" s="7"/>
      <c r="F2" s="52"/>
      <c r="G2" s="52"/>
      <c r="H2" s="52"/>
      <c r="I2" s="52"/>
      <c r="J2" s="52"/>
      <c r="K2" s="52"/>
      <c r="L2" s="8"/>
      <c r="M2" s="8"/>
      <c r="O2" s="53"/>
      <c r="P2" s="53"/>
      <c r="R2" s="54"/>
    </row>
    <row r="3" spans="1:18" s="9" customFormat="1" ht="18.75" customHeight="1" x14ac:dyDescent="0.25">
      <c r="B3" s="55"/>
      <c r="C3" s="56" t="s">
        <v>11</v>
      </c>
      <c r="D3" s="52"/>
      <c r="E3" s="52"/>
      <c r="F3" s="52"/>
      <c r="G3" s="52"/>
      <c r="H3" s="52"/>
      <c r="I3" s="52"/>
      <c r="J3" s="52"/>
      <c r="K3" s="52"/>
      <c r="L3" s="53"/>
      <c r="M3" s="51"/>
      <c r="N3" s="51"/>
      <c r="O3" s="53"/>
      <c r="P3" s="53"/>
      <c r="R3" s="51"/>
    </row>
    <row r="4" spans="1:18" s="9" customFormat="1" ht="21" customHeight="1" thickBot="1" x14ac:dyDescent="0.3">
      <c r="B4" s="57"/>
      <c r="C4" s="58" t="s">
        <v>14</v>
      </c>
      <c r="D4" s="52"/>
      <c r="E4" s="52"/>
      <c r="F4" s="52"/>
      <c r="G4" s="52"/>
      <c r="H4" s="53"/>
      <c r="I4" s="53"/>
      <c r="J4" s="53"/>
      <c r="K4" s="53"/>
      <c r="L4" s="53"/>
      <c r="M4" s="8"/>
      <c r="N4" s="8"/>
      <c r="O4" s="53"/>
      <c r="P4" s="53"/>
      <c r="R4" s="51"/>
    </row>
    <row r="5" spans="1:18" s="9" customFormat="1" ht="42.75" customHeight="1" thickBot="1" x14ac:dyDescent="0.3">
      <c r="B5" s="10"/>
      <c r="C5" s="11"/>
      <c r="D5" s="12"/>
      <c r="E5" s="12"/>
      <c r="F5" s="8"/>
      <c r="G5" s="19" t="s">
        <v>12</v>
      </c>
      <c r="H5" s="8"/>
      <c r="I5" s="8"/>
      <c r="J5" s="59"/>
      <c r="L5" s="8"/>
      <c r="M5" s="13"/>
      <c r="O5" s="22" t="s">
        <v>12</v>
      </c>
      <c r="R5" s="60"/>
    </row>
    <row r="6" spans="1:18" s="9" customFormat="1" ht="102.75" customHeight="1" thickTop="1" thickBot="1" x14ac:dyDescent="0.3">
      <c r="B6" s="14" t="s">
        <v>1</v>
      </c>
      <c r="C6" s="28" t="s">
        <v>38</v>
      </c>
      <c r="D6" s="28" t="s">
        <v>0</v>
      </c>
      <c r="E6" s="28" t="s">
        <v>39</v>
      </c>
      <c r="F6" s="28" t="s">
        <v>40</v>
      </c>
      <c r="G6" s="25" t="s">
        <v>2</v>
      </c>
      <c r="H6" s="28" t="s">
        <v>41</v>
      </c>
      <c r="I6" s="28" t="s">
        <v>42</v>
      </c>
      <c r="J6" s="28" t="s">
        <v>13</v>
      </c>
      <c r="K6" s="31" t="s">
        <v>43</v>
      </c>
      <c r="L6" s="28" t="s">
        <v>44</v>
      </c>
      <c r="M6" s="28" t="s">
        <v>45</v>
      </c>
      <c r="N6" s="28" t="s">
        <v>7</v>
      </c>
      <c r="O6" s="23" t="s">
        <v>8</v>
      </c>
      <c r="P6" s="31" t="s">
        <v>9</v>
      </c>
      <c r="Q6" s="31" t="s">
        <v>10</v>
      </c>
      <c r="R6" s="28" t="s">
        <v>46</v>
      </c>
    </row>
    <row r="7" spans="1:18" ht="63.75" customHeight="1" thickTop="1" x14ac:dyDescent="0.25">
      <c r="A7" s="61" t="s">
        <v>17</v>
      </c>
      <c r="B7" s="62">
        <v>1</v>
      </c>
      <c r="C7" s="63" t="s">
        <v>47</v>
      </c>
      <c r="D7" s="64">
        <v>3</v>
      </c>
      <c r="E7" s="65" t="s">
        <v>16</v>
      </c>
      <c r="F7" s="63" t="s">
        <v>60</v>
      </c>
      <c r="G7" s="35" t="s">
        <v>64</v>
      </c>
      <c r="H7" s="112" t="s">
        <v>35</v>
      </c>
      <c r="I7" s="112"/>
      <c r="J7" s="112"/>
      <c r="K7" s="112" t="s">
        <v>19</v>
      </c>
      <c r="L7" s="112" t="s">
        <v>18</v>
      </c>
      <c r="M7" s="36">
        <f t="shared" ref="M7:M21" si="0">D7*N7</f>
        <v>7500</v>
      </c>
      <c r="N7" s="37">
        <v>2500</v>
      </c>
      <c r="O7" s="38">
        <v>299</v>
      </c>
      <c r="P7" s="27">
        <f t="shared" ref="P7:P21" si="1">D7*O7</f>
        <v>897</v>
      </c>
      <c r="Q7" s="39" t="str">
        <f t="shared" ref="Q7:Q21" si="2">IF(ISNUMBER(O7), IF(O7&gt;N7,"NEVYHOVUJE","VYHOVUJE")," ")</f>
        <v>VYHOVUJE</v>
      </c>
      <c r="R7" s="105" t="s">
        <v>3</v>
      </c>
    </row>
    <row r="8" spans="1:18" ht="63.75" customHeight="1" x14ac:dyDescent="0.25">
      <c r="B8" s="67">
        <v>2</v>
      </c>
      <c r="C8" s="68" t="s">
        <v>48</v>
      </c>
      <c r="D8" s="69">
        <v>2</v>
      </c>
      <c r="E8" s="70" t="s">
        <v>16</v>
      </c>
      <c r="F8" s="68" t="s">
        <v>61</v>
      </c>
      <c r="G8" s="20" t="s">
        <v>65</v>
      </c>
      <c r="H8" s="113"/>
      <c r="I8" s="113"/>
      <c r="J8" s="113"/>
      <c r="K8" s="113"/>
      <c r="L8" s="113"/>
      <c r="M8" s="4">
        <f t="shared" si="0"/>
        <v>5000</v>
      </c>
      <c r="N8" s="40">
        <v>2500</v>
      </c>
      <c r="O8" s="41">
        <v>299</v>
      </c>
      <c r="P8" s="21">
        <f t="shared" si="1"/>
        <v>598</v>
      </c>
      <c r="Q8" s="42" t="str">
        <f t="shared" si="2"/>
        <v>VYHOVUJE</v>
      </c>
      <c r="R8" s="106"/>
    </row>
    <row r="9" spans="1:18" ht="63.75" customHeight="1" x14ac:dyDescent="0.25">
      <c r="B9" s="67">
        <v>3</v>
      </c>
      <c r="C9" s="68" t="s">
        <v>49</v>
      </c>
      <c r="D9" s="69">
        <v>2</v>
      </c>
      <c r="E9" s="70" t="s">
        <v>16</v>
      </c>
      <c r="F9" s="68" t="s">
        <v>61</v>
      </c>
      <c r="G9" s="20" t="s">
        <v>66</v>
      </c>
      <c r="H9" s="113"/>
      <c r="I9" s="113"/>
      <c r="J9" s="113"/>
      <c r="K9" s="113"/>
      <c r="L9" s="113"/>
      <c r="M9" s="4">
        <f t="shared" si="0"/>
        <v>5000</v>
      </c>
      <c r="N9" s="40">
        <v>2500</v>
      </c>
      <c r="O9" s="41">
        <v>299</v>
      </c>
      <c r="P9" s="21">
        <f t="shared" si="1"/>
        <v>598</v>
      </c>
      <c r="Q9" s="42" t="str">
        <f t="shared" si="2"/>
        <v>VYHOVUJE</v>
      </c>
      <c r="R9" s="106"/>
    </row>
    <row r="10" spans="1:18" ht="63.75" customHeight="1" x14ac:dyDescent="0.25">
      <c r="B10" s="67">
        <v>4</v>
      </c>
      <c r="C10" s="68" t="s">
        <v>50</v>
      </c>
      <c r="D10" s="69">
        <v>2</v>
      </c>
      <c r="E10" s="70" t="s">
        <v>16</v>
      </c>
      <c r="F10" s="68" t="s">
        <v>61</v>
      </c>
      <c r="G10" s="20" t="s">
        <v>67</v>
      </c>
      <c r="H10" s="113"/>
      <c r="I10" s="113"/>
      <c r="J10" s="113"/>
      <c r="K10" s="113"/>
      <c r="L10" s="113"/>
      <c r="M10" s="4">
        <f t="shared" si="0"/>
        <v>5000</v>
      </c>
      <c r="N10" s="40">
        <v>2500</v>
      </c>
      <c r="O10" s="41">
        <v>299</v>
      </c>
      <c r="P10" s="21">
        <f t="shared" si="1"/>
        <v>598</v>
      </c>
      <c r="Q10" s="42" t="str">
        <f t="shared" si="2"/>
        <v>VYHOVUJE</v>
      </c>
      <c r="R10" s="106"/>
    </row>
    <row r="11" spans="1:18" ht="63.75" customHeight="1" thickBot="1" x14ac:dyDescent="0.3">
      <c r="A11" s="71"/>
      <c r="B11" s="72">
        <v>5</v>
      </c>
      <c r="C11" s="33" t="s">
        <v>51</v>
      </c>
      <c r="D11" s="73">
        <v>3</v>
      </c>
      <c r="E11" s="34" t="s">
        <v>16</v>
      </c>
      <c r="F11" s="33" t="s">
        <v>62</v>
      </c>
      <c r="G11" s="24" t="s">
        <v>68</v>
      </c>
      <c r="H11" s="114"/>
      <c r="I11" s="114"/>
      <c r="J11" s="114"/>
      <c r="K11" s="114"/>
      <c r="L11" s="114"/>
      <c r="M11" s="5">
        <f t="shared" si="0"/>
        <v>4200</v>
      </c>
      <c r="N11" s="43">
        <v>1400</v>
      </c>
      <c r="O11" s="44">
        <v>1176</v>
      </c>
      <c r="P11" s="26">
        <f t="shared" si="1"/>
        <v>3528</v>
      </c>
      <c r="Q11" s="45" t="str">
        <f t="shared" si="2"/>
        <v>VYHOVUJE</v>
      </c>
      <c r="R11" s="107"/>
    </row>
    <row r="12" spans="1:18" ht="43.5" customHeight="1" thickTop="1" x14ac:dyDescent="0.25">
      <c r="A12" s="61" t="s">
        <v>24</v>
      </c>
      <c r="B12" s="62">
        <v>6</v>
      </c>
      <c r="C12" s="74" t="s">
        <v>20</v>
      </c>
      <c r="D12" s="64">
        <v>1</v>
      </c>
      <c r="E12" s="75" t="s">
        <v>16</v>
      </c>
      <c r="F12" s="74" t="s">
        <v>21</v>
      </c>
      <c r="G12" s="35" t="s">
        <v>69</v>
      </c>
      <c r="H12" s="112" t="s">
        <v>35</v>
      </c>
      <c r="I12" s="112"/>
      <c r="J12" s="112"/>
      <c r="K12" s="112" t="s">
        <v>25</v>
      </c>
      <c r="L12" s="112" t="s">
        <v>26</v>
      </c>
      <c r="M12" s="36">
        <f t="shared" si="0"/>
        <v>1500</v>
      </c>
      <c r="N12" s="37">
        <v>1500</v>
      </c>
      <c r="O12" s="38">
        <v>1260</v>
      </c>
      <c r="P12" s="27">
        <f t="shared" si="1"/>
        <v>1260</v>
      </c>
      <c r="Q12" s="39" t="str">
        <f t="shared" si="2"/>
        <v>VYHOVUJE</v>
      </c>
      <c r="R12" s="105" t="s">
        <v>3</v>
      </c>
    </row>
    <row r="13" spans="1:18" ht="43.5" customHeight="1" thickBot="1" x14ac:dyDescent="0.3">
      <c r="A13" s="71"/>
      <c r="B13" s="72">
        <v>7</v>
      </c>
      <c r="C13" s="33" t="s">
        <v>22</v>
      </c>
      <c r="D13" s="73">
        <v>1</v>
      </c>
      <c r="E13" s="34" t="s">
        <v>16</v>
      </c>
      <c r="F13" s="33" t="s">
        <v>23</v>
      </c>
      <c r="G13" s="24" t="s">
        <v>70</v>
      </c>
      <c r="H13" s="114"/>
      <c r="I13" s="114"/>
      <c r="J13" s="114"/>
      <c r="K13" s="114"/>
      <c r="L13" s="114"/>
      <c r="M13" s="5">
        <f t="shared" si="0"/>
        <v>2000</v>
      </c>
      <c r="N13" s="43">
        <v>2000</v>
      </c>
      <c r="O13" s="44">
        <v>1680</v>
      </c>
      <c r="P13" s="26">
        <f t="shared" si="1"/>
        <v>1680</v>
      </c>
      <c r="Q13" s="45" t="str">
        <f t="shared" si="2"/>
        <v>VYHOVUJE</v>
      </c>
      <c r="R13" s="107"/>
    </row>
    <row r="14" spans="1:18" ht="43.5" customHeight="1" thickTop="1" x14ac:dyDescent="0.25">
      <c r="A14" s="61" t="s">
        <v>31</v>
      </c>
      <c r="B14" s="62">
        <v>8</v>
      </c>
      <c r="C14" s="76" t="s">
        <v>63</v>
      </c>
      <c r="D14" s="64">
        <v>3</v>
      </c>
      <c r="E14" s="77" t="s">
        <v>16</v>
      </c>
      <c r="F14" s="76" t="s">
        <v>27</v>
      </c>
      <c r="G14" s="35" t="s">
        <v>71</v>
      </c>
      <c r="H14" s="112" t="s">
        <v>35</v>
      </c>
      <c r="I14" s="112"/>
      <c r="J14" s="112"/>
      <c r="K14" s="112" t="s">
        <v>33</v>
      </c>
      <c r="L14" s="112" t="s">
        <v>32</v>
      </c>
      <c r="M14" s="36">
        <f t="shared" si="0"/>
        <v>16500</v>
      </c>
      <c r="N14" s="78">
        <v>5500</v>
      </c>
      <c r="O14" s="46">
        <v>4200</v>
      </c>
      <c r="P14" s="27">
        <f t="shared" si="1"/>
        <v>12600</v>
      </c>
      <c r="Q14" s="39" t="str">
        <f t="shared" si="2"/>
        <v>VYHOVUJE</v>
      </c>
      <c r="R14" s="105" t="s">
        <v>3</v>
      </c>
    </row>
    <row r="15" spans="1:18" ht="43.5" customHeight="1" x14ac:dyDescent="0.25">
      <c r="B15" s="67">
        <v>9</v>
      </c>
      <c r="C15" s="79" t="s">
        <v>52</v>
      </c>
      <c r="D15" s="69">
        <v>2</v>
      </c>
      <c r="E15" s="80" t="s">
        <v>16</v>
      </c>
      <c r="F15" s="79" t="s">
        <v>28</v>
      </c>
      <c r="G15" s="20" t="s">
        <v>74</v>
      </c>
      <c r="H15" s="113"/>
      <c r="I15" s="113"/>
      <c r="J15" s="113"/>
      <c r="K15" s="113"/>
      <c r="L15" s="113"/>
      <c r="M15" s="4">
        <f t="shared" si="0"/>
        <v>5000</v>
      </c>
      <c r="N15" s="81">
        <v>2500</v>
      </c>
      <c r="O15" s="29">
        <v>1999</v>
      </c>
      <c r="P15" s="21">
        <f t="shared" si="1"/>
        <v>3998</v>
      </c>
      <c r="Q15" s="42" t="str">
        <f t="shared" si="2"/>
        <v>VYHOVUJE</v>
      </c>
      <c r="R15" s="106"/>
    </row>
    <row r="16" spans="1:18" ht="43.5" customHeight="1" x14ac:dyDescent="0.25">
      <c r="B16" s="67">
        <v>10</v>
      </c>
      <c r="C16" s="68" t="s">
        <v>53</v>
      </c>
      <c r="D16" s="69">
        <v>1</v>
      </c>
      <c r="E16" s="70" t="s">
        <v>16</v>
      </c>
      <c r="F16" s="68" t="s">
        <v>29</v>
      </c>
      <c r="G16" s="20" t="s">
        <v>75</v>
      </c>
      <c r="H16" s="113"/>
      <c r="I16" s="113"/>
      <c r="J16" s="113"/>
      <c r="K16" s="113"/>
      <c r="L16" s="113"/>
      <c r="M16" s="4">
        <f t="shared" si="0"/>
        <v>3500</v>
      </c>
      <c r="N16" s="81">
        <v>3500</v>
      </c>
      <c r="O16" s="29">
        <v>2850</v>
      </c>
      <c r="P16" s="21">
        <f t="shared" si="1"/>
        <v>2850</v>
      </c>
      <c r="Q16" s="42" t="str">
        <f t="shared" si="2"/>
        <v>VYHOVUJE</v>
      </c>
      <c r="R16" s="106"/>
    </row>
    <row r="17" spans="1:19" ht="43.5" customHeight="1" x14ac:dyDescent="0.25">
      <c r="B17" s="67">
        <v>11</v>
      </c>
      <c r="C17" s="68" t="s">
        <v>54</v>
      </c>
      <c r="D17" s="69">
        <v>1</v>
      </c>
      <c r="E17" s="70" t="s">
        <v>16</v>
      </c>
      <c r="F17" s="68" t="s">
        <v>29</v>
      </c>
      <c r="G17" s="20" t="s">
        <v>76</v>
      </c>
      <c r="H17" s="113"/>
      <c r="I17" s="113"/>
      <c r="J17" s="113"/>
      <c r="K17" s="113"/>
      <c r="L17" s="113"/>
      <c r="M17" s="4">
        <f t="shared" si="0"/>
        <v>3500</v>
      </c>
      <c r="N17" s="81">
        <v>3500</v>
      </c>
      <c r="O17" s="29">
        <v>2850</v>
      </c>
      <c r="P17" s="21">
        <f t="shared" si="1"/>
        <v>2850</v>
      </c>
      <c r="Q17" s="42" t="str">
        <f t="shared" si="2"/>
        <v>VYHOVUJE</v>
      </c>
      <c r="R17" s="106"/>
    </row>
    <row r="18" spans="1:19" ht="43.5" customHeight="1" x14ac:dyDescent="0.25">
      <c r="B18" s="67">
        <v>12</v>
      </c>
      <c r="C18" s="68" t="s">
        <v>55</v>
      </c>
      <c r="D18" s="69">
        <v>1</v>
      </c>
      <c r="E18" s="70" t="s">
        <v>16</v>
      </c>
      <c r="F18" s="68" t="s">
        <v>29</v>
      </c>
      <c r="G18" s="20" t="s">
        <v>77</v>
      </c>
      <c r="H18" s="113"/>
      <c r="I18" s="113"/>
      <c r="J18" s="113"/>
      <c r="K18" s="113"/>
      <c r="L18" s="113"/>
      <c r="M18" s="4">
        <f t="shared" si="0"/>
        <v>3500</v>
      </c>
      <c r="N18" s="81">
        <v>3500</v>
      </c>
      <c r="O18" s="29">
        <v>2850</v>
      </c>
      <c r="P18" s="21">
        <f t="shared" si="1"/>
        <v>2850</v>
      </c>
      <c r="Q18" s="42" t="str">
        <f t="shared" si="2"/>
        <v>VYHOVUJE</v>
      </c>
      <c r="R18" s="106"/>
    </row>
    <row r="19" spans="1:19" ht="43.5" customHeight="1" x14ac:dyDescent="0.25">
      <c r="B19" s="67">
        <v>13</v>
      </c>
      <c r="C19" s="68" t="s">
        <v>34</v>
      </c>
      <c r="D19" s="69">
        <v>4</v>
      </c>
      <c r="E19" s="70" t="s">
        <v>16</v>
      </c>
      <c r="F19" s="68" t="s">
        <v>30</v>
      </c>
      <c r="G19" s="20" t="s">
        <v>78</v>
      </c>
      <c r="H19" s="113"/>
      <c r="I19" s="113"/>
      <c r="J19" s="113"/>
      <c r="K19" s="113"/>
      <c r="L19" s="113"/>
      <c r="M19" s="4">
        <f t="shared" si="0"/>
        <v>1600</v>
      </c>
      <c r="N19" s="81">
        <v>400</v>
      </c>
      <c r="O19" s="29">
        <v>299</v>
      </c>
      <c r="P19" s="21">
        <f t="shared" si="1"/>
        <v>1196</v>
      </c>
      <c r="Q19" s="42" t="str">
        <f t="shared" si="2"/>
        <v>VYHOVUJE</v>
      </c>
      <c r="R19" s="106"/>
    </row>
    <row r="20" spans="1:19" ht="59.25" customHeight="1" x14ac:dyDescent="0.25">
      <c r="B20" s="67">
        <v>14</v>
      </c>
      <c r="C20" s="68" t="s">
        <v>56</v>
      </c>
      <c r="D20" s="69">
        <v>1</v>
      </c>
      <c r="E20" s="70" t="s">
        <v>16</v>
      </c>
      <c r="F20" s="68" t="s">
        <v>58</v>
      </c>
      <c r="G20" s="20" t="s">
        <v>72</v>
      </c>
      <c r="H20" s="113"/>
      <c r="I20" s="113"/>
      <c r="J20" s="113"/>
      <c r="K20" s="113"/>
      <c r="L20" s="113"/>
      <c r="M20" s="4">
        <f t="shared" si="0"/>
        <v>1500</v>
      </c>
      <c r="N20" s="81">
        <v>1500</v>
      </c>
      <c r="O20" s="29">
        <v>843</v>
      </c>
      <c r="P20" s="21">
        <f t="shared" si="1"/>
        <v>843</v>
      </c>
      <c r="Q20" s="42" t="str">
        <f t="shared" si="2"/>
        <v>VYHOVUJE</v>
      </c>
      <c r="R20" s="106"/>
    </row>
    <row r="21" spans="1:19" ht="59.25" customHeight="1" thickBot="1" x14ac:dyDescent="0.3">
      <c r="A21" s="71"/>
      <c r="B21" s="72">
        <v>15</v>
      </c>
      <c r="C21" s="82" t="s">
        <v>57</v>
      </c>
      <c r="D21" s="73">
        <v>1</v>
      </c>
      <c r="E21" s="83" t="s">
        <v>16</v>
      </c>
      <c r="F21" s="82" t="s">
        <v>59</v>
      </c>
      <c r="G21" s="24" t="s">
        <v>73</v>
      </c>
      <c r="H21" s="114"/>
      <c r="I21" s="114"/>
      <c r="J21" s="114"/>
      <c r="K21" s="114"/>
      <c r="L21" s="114"/>
      <c r="M21" s="5">
        <f t="shared" si="0"/>
        <v>750</v>
      </c>
      <c r="N21" s="84">
        <v>750</v>
      </c>
      <c r="O21" s="30">
        <v>490</v>
      </c>
      <c r="P21" s="26">
        <f t="shared" si="1"/>
        <v>490</v>
      </c>
      <c r="Q21" s="45" t="str">
        <f t="shared" si="2"/>
        <v>VYHOVUJE</v>
      </c>
      <c r="R21" s="107"/>
    </row>
    <row r="22" spans="1:19" ht="13.5" customHeight="1" thickTop="1" thickBot="1" x14ac:dyDescent="0.3">
      <c r="A22" s="85"/>
      <c r="B22" s="85"/>
      <c r="C22" s="86"/>
      <c r="D22" s="85"/>
      <c r="E22" s="86"/>
      <c r="F22" s="86"/>
      <c r="G22" s="87"/>
      <c r="H22" s="86"/>
      <c r="I22" s="86"/>
      <c r="J22" s="86"/>
      <c r="K22" s="86"/>
      <c r="L22" s="86"/>
      <c r="M22" s="85"/>
      <c r="N22" s="85"/>
      <c r="O22" s="88"/>
      <c r="P22" s="85"/>
      <c r="Q22" s="85"/>
      <c r="S22" s="85"/>
    </row>
    <row r="23" spans="1:19" ht="60.75" customHeight="1" thickTop="1" thickBot="1" x14ac:dyDescent="0.3">
      <c r="A23" s="90"/>
      <c r="B23" s="111" t="s">
        <v>15</v>
      </c>
      <c r="C23" s="111"/>
      <c r="D23" s="111"/>
      <c r="E23" s="111"/>
      <c r="F23" s="111"/>
      <c r="G23" s="111"/>
      <c r="H23" s="3"/>
      <c r="I23" s="15"/>
      <c r="J23" s="15"/>
      <c r="K23" s="91"/>
      <c r="L23" s="91"/>
      <c r="M23" s="1"/>
      <c r="N23" s="28" t="s">
        <v>5</v>
      </c>
      <c r="O23" s="115" t="s">
        <v>6</v>
      </c>
      <c r="P23" s="116"/>
      <c r="Q23" s="117"/>
      <c r="R23" s="92"/>
    </row>
    <row r="24" spans="1:19" ht="33" customHeight="1" thickTop="1" thickBot="1" x14ac:dyDescent="0.3">
      <c r="A24" s="90"/>
      <c r="B24" s="118" t="s">
        <v>4</v>
      </c>
      <c r="C24" s="118"/>
      <c r="D24" s="118"/>
      <c r="E24" s="118"/>
      <c r="F24" s="118"/>
      <c r="G24" s="118"/>
      <c r="H24" s="93"/>
      <c r="K24" s="16"/>
      <c r="L24" s="16"/>
      <c r="M24" s="2"/>
      <c r="N24" s="32">
        <f>SUM(M7:M21)</f>
        <v>66050</v>
      </c>
      <c r="O24" s="119">
        <f>SUM(P7:P21)</f>
        <v>36836</v>
      </c>
      <c r="P24" s="120"/>
      <c r="Q24" s="121"/>
      <c r="R24" s="94"/>
    </row>
    <row r="25" spans="1:19" ht="39.75" customHeight="1" thickTop="1" x14ac:dyDescent="0.25">
      <c r="A25" s="90"/>
      <c r="I25" s="17"/>
      <c r="J25" s="17"/>
      <c r="K25" s="18"/>
      <c r="L25" s="18"/>
      <c r="M25" s="97"/>
      <c r="N25" s="97"/>
      <c r="O25" s="98"/>
      <c r="P25" s="98"/>
      <c r="Q25" s="98"/>
      <c r="R25" s="94"/>
      <c r="S25" s="98"/>
    </row>
    <row r="26" spans="1:19" ht="19.899999999999999" customHeight="1" x14ac:dyDescent="0.25">
      <c r="A26" s="90"/>
      <c r="K26" s="18"/>
      <c r="L26" s="18"/>
      <c r="M26" s="97"/>
      <c r="N26" s="3"/>
      <c r="O26" s="3"/>
      <c r="P26" s="3"/>
      <c r="Q26" s="98"/>
      <c r="R26" s="94"/>
      <c r="S26" s="98"/>
    </row>
    <row r="27" spans="1:19" ht="71.25" customHeight="1" x14ac:dyDescent="0.25">
      <c r="A27" s="90"/>
      <c r="K27" s="18"/>
      <c r="L27" s="18"/>
      <c r="M27" s="97"/>
      <c r="N27" s="3"/>
      <c r="O27" s="3"/>
      <c r="P27" s="3"/>
      <c r="Q27" s="98"/>
      <c r="R27" s="94"/>
      <c r="S27" s="98"/>
    </row>
    <row r="28" spans="1:19" ht="36" customHeight="1" x14ac:dyDescent="0.25">
      <c r="A28" s="90"/>
      <c r="K28" s="99"/>
      <c r="L28" s="99"/>
      <c r="M28" s="100"/>
      <c r="N28" s="97"/>
      <c r="O28" s="98"/>
      <c r="P28" s="98"/>
      <c r="Q28" s="98"/>
      <c r="R28" s="94"/>
      <c r="S28" s="98"/>
    </row>
    <row r="29" spans="1:19" ht="14.25" customHeight="1" x14ac:dyDescent="0.25">
      <c r="A29" s="90"/>
      <c r="B29" s="98"/>
      <c r="C29" s="101"/>
      <c r="D29" s="102"/>
      <c r="E29" s="103"/>
      <c r="F29" s="101"/>
      <c r="G29" s="97"/>
      <c r="H29" s="101"/>
      <c r="I29" s="101"/>
      <c r="J29" s="104"/>
      <c r="K29" s="104"/>
      <c r="L29" s="104"/>
      <c r="M29" s="97"/>
      <c r="N29" s="97"/>
      <c r="O29" s="98"/>
      <c r="P29" s="98"/>
      <c r="Q29" s="98"/>
      <c r="R29" s="94"/>
      <c r="S29" s="98"/>
    </row>
    <row r="30" spans="1:19" ht="14.25" customHeight="1" x14ac:dyDescent="0.25">
      <c r="A30" s="90"/>
      <c r="B30" s="98"/>
      <c r="C30" s="101"/>
      <c r="D30" s="102"/>
      <c r="E30" s="103"/>
      <c r="F30" s="101"/>
      <c r="G30" s="97"/>
      <c r="H30" s="101"/>
      <c r="I30" s="101"/>
      <c r="J30" s="104"/>
      <c r="K30" s="104"/>
      <c r="L30" s="104"/>
      <c r="M30" s="97"/>
      <c r="N30" s="97"/>
      <c r="O30" s="98"/>
      <c r="P30" s="98"/>
      <c r="Q30" s="98"/>
      <c r="R30" s="94"/>
      <c r="S30" s="98"/>
    </row>
    <row r="31" spans="1:19" ht="14.25" customHeight="1" x14ac:dyDescent="0.25">
      <c r="A31" s="90"/>
      <c r="B31" s="98"/>
      <c r="C31" s="101"/>
      <c r="D31" s="102"/>
      <c r="E31" s="103"/>
      <c r="F31" s="101"/>
      <c r="G31" s="97"/>
      <c r="H31" s="101"/>
      <c r="I31" s="101"/>
      <c r="J31" s="104"/>
      <c r="K31" s="104"/>
      <c r="L31" s="104"/>
      <c r="M31" s="97"/>
      <c r="N31" s="97"/>
      <c r="O31" s="98"/>
      <c r="P31" s="98"/>
      <c r="Q31" s="98"/>
      <c r="R31" s="94"/>
      <c r="S31" s="98"/>
    </row>
    <row r="32" spans="1:19" ht="14.25" customHeight="1" x14ac:dyDescent="0.25">
      <c r="A32" s="90"/>
      <c r="B32" s="98"/>
      <c r="C32" s="101"/>
      <c r="D32" s="102"/>
      <c r="E32" s="103"/>
      <c r="F32" s="101"/>
      <c r="G32" s="97"/>
      <c r="H32" s="101"/>
      <c r="I32" s="101"/>
      <c r="J32" s="104"/>
      <c r="K32" s="104"/>
      <c r="L32" s="104"/>
      <c r="M32" s="97"/>
      <c r="N32" s="97"/>
      <c r="O32" s="98"/>
      <c r="P32" s="98"/>
      <c r="Q32" s="98"/>
      <c r="R32" s="94"/>
      <c r="S32" s="98"/>
    </row>
    <row r="33" spans="3:13" x14ac:dyDescent="0.25">
      <c r="C33" s="9"/>
      <c r="D33" s="66"/>
      <c r="E33" s="9"/>
      <c r="F33" s="9"/>
      <c r="G33" s="66"/>
      <c r="H33" s="9"/>
      <c r="I33" s="9"/>
      <c r="L33" s="9"/>
      <c r="M33" s="66"/>
    </row>
    <row r="34" spans="3:13" x14ac:dyDescent="0.25">
      <c r="C34" s="9"/>
      <c r="D34" s="66"/>
      <c r="E34" s="9"/>
      <c r="F34" s="9"/>
      <c r="G34" s="66"/>
      <c r="H34" s="9"/>
      <c r="I34" s="9"/>
      <c r="L34" s="9"/>
      <c r="M34" s="66"/>
    </row>
    <row r="35" spans="3:13" x14ac:dyDescent="0.25">
      <c r="C35" s="9"/>
      <c r="D35" s="66"/>
      <c r="E35" s="9"/>
      <c r="F35" s="9"/>
      <c r="G35" s="66"/>
      <c r="H35" s="9"/>
      <c r="I35" s="9"/>
      <c r="L35" s="9"/>
      <c r="M35" s="66"/>
    </row>
  </sheetData>
  <sheetProtection password="F79C" sheet="1" objects="1" scenarios="1"/>
  <mergeCells count="24">
    <mergeCell ref="O23:Q23"/>
    <mergeCell ref="B24:G24"/>
    <mergeCell ref="O24:Q24"/>
    <mergeCell ref="K14:K21"/>
    <mergeCell ref="L14:L21"/>
    <mergeCell ref="B23:G23"/>
    <mergeCell ref="H7:H11"/>
    <mergeCell ref="I7:I11"/>
    <mergeCell ref="J7:J11"/>
    <mergeCell ref="K7:K11"/>
    <mergeCell ref="H12:H13"/>
    <mergeCell ref="I12:I13"/>
    <mergeCell ref="J12:J13"/>
    <mergeCell ref="K12:K13"/>
    <mergeCell ref="I14:I21"/>
    <mergeCell ref="J14:J21"/>
    <mergeCell ref="H14:H21"/>
    <mergeCell ref="R7:R11"/>
    <mergeCell ref="R12:R13"/>
    <mergeCell ref="R14:R21"/>
    <mergeCell ref="B1:C1"/>
    <mergeCell ref="O1:Q1"/>
    <mergeCell ref="L7:L11"/>
    <mergeCell ref="L12:L13"/>
  </mergeCells>
  <conditionalFormatting sqref="B7:B21">
    <cfRule type="containsBlanks" dxfId="18" priority="64">
      <formula>LEN(TRIM(B7))=0</formula>
    </cfRule>
  </conditionalFormatting>
  <conditionalFormatting sqref="B7:B21">
    <cfRule type="cellIs" dxfId="17" priority="59" operator="greaterThanOrEqual">
      <formula>1</formula>
    </cfRule>
  </conditionalFormatting>
  <conditionalFormatting sqref="Q7:Q21">
    <cfRule type="cellIs" dxfId="16" priority="55" operator="equal">
      <formula>"NEVYHOVUJE"</formula>
    </cfRule>
    <cfRule type="cellIs" dxfId="15" priority="56" operator="equal">
      <formula>"VYHOVUJE"</formula>
    </cfRule>
  </conditionalFormatting>
  <conditionalFormatting sqref="G7:G21 O7:O13">
    <cfRule type="notContainsBlanks" dxfId="14" priority="29">
      <formula>LEN(TRIM(G7))&gt;0</formula>
    </cfRule>
    <cfRule type="containsBlanks" dxfId="13" priority="30">
      <formula>LEN(TRIM(G7))=0</formula>
    </cfRule>
  </conditionalFormatting>
  <conditionalFormatting sqref="G7:G21 O7:O13">
    <cfRule type="notContainsBlanks" dxfId="12" priority="28">
      <formula>LEN(TRIM(G7))&gt;0</formula>
    </cfRule>
  </conditionalFormatting>
  <conditionalFormatting sqref="G7:G21">
    <cfRule type="notContainsBlanks" dxfId="11" priority="27">
      <formula>LEN(TRIM(G7))&gt;0</formula>
    </cfRule>
    <cfRule type="containsBlanks" dxfId="10" priority="31">
      <formula>LEN(TRIM(G7))=0</formula>
    </cfRule>
  </conditionalFormatting>
  <conditionalFormatting sqref="D11">
    <cfRule type="containsBlanks" dxfId="9" priority="15">
      <formula>LEN(TRIM(D11))=0</formula>
    </cfRule>
  </conditionalFormatting>
  <conditionalFormatting sqref="D7:D8">
    <cfRule type="containsBlanks" dxfId="8" priority="14">
      <formula>LEN(TRIM(D7))=0</formula>
    </cfRule>
  </conditionalFormatting>
  <conditionalFormatting sqref="D9:D10">
    <cfRule type="containsBlanks" dxfId="7" priority="13">
      <formula>LEN(TRIM(D9))=0</formula>
    </cfRule>
  </conditionalFormatting>
  <conditionalFormatting sqref="D12:D13">
    <cfRule type="containsBlanks" dxfId="6" priority="12">
      <formula>LEN(TRIM(D12))=0</formula>
    </cfRule>
  </conditionalFormatting>
  <conditionalFormatting sqref="D14:D21">
    <cfRule type="containsBlanks" dxfId="5" priority="11">
      <formula>LEN(TRIM(D14))=0</formula>
    </cfRule>
  </conditionalFormatting>
  <conditionalFormatting sqref="O14:O21">
    <cfRule type="notContainsBlanks" dxfId="4" priority="3">
      <formula>LEN(TRIM(O14))&gt;0</formula>
    </cfRule>
    <cfRule type="containsBlanks" dxfId="3" priority="4">
      <formula>LEN(TRIM(O14))=0</formula>
    </cfRule>
  </conditionalFormatting>
  <conditionalFormatting sqref="O14:O21">
    <cfRule type="notContainsBlanks" dxfId="2" priority="2">
      <formula>LEN(TRIM(O14))&gt;0</formula>
    </cfRule>
  </conditionalFormatting>
  <conditionalFormatting sqref="O14:O21">
    <cfRule type="notContainsBlanks" dxfId="1" priority="1">
      <formula>LEN(TRIM(O14))&gt;0</formula>
    </cfRule>
    <cfRule type="containsBlanks" dxfId="0" priority="5">
      <formula>LEN(TRIM(O14))=0</formula>
    </cfRule>
  </conditionalFormatting>
  <dataValidations count="1">
    <dataValidation type="list" showInputMessage="1" showErrorMessage="1" sqref="E14:E21" xr:uid="{00000000-0002-0000-0000-000000000000}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2015-06-17T10:31:14Z</cp:lastPrinted>
  <dcterms:created xsi:type="dcterms:W3CDTF">2014-03-05T12:43:32Z</dcterms:created>
  <dcterms:modified xsi:type="dcterms:W3CDTF">2018-11-19T12:33:53Z</dcterms:modified>
</cp:coreProperties>
</file>