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updateLinks="never"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potřeby'!$B$1:$P$87</definedName>
  </definedNames>
  <calcPr calcId="162913"/>
</workbook>
</file>

<file path=xl/sharedStrings.xml><?xml version="1.0" encoding="utf-8"?>
<sst xmlns="http://schemas.openxmlformats.org/spreadsheetml/2006/main" count="283" uniqueCount="168">
  <si>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</si>
  <si>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</si>
  <si>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</si>
  <si>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</si>
  <si>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</si>
  <si>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</si>
  <si>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</si>
  <si>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</si>
  <si>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</si>
  <si>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</si>
  <si>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</si>
  <si>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Blok nelepený bílý - špalík 8-9 x 8-9 cm</t>
  </si>
  <si>
    <t>ks</t>
  </si>
  <si>
    <t>nelepený bílý, volné listy.</t>
  </si>
  <si>
    <t xml:space="preserve">Papír kancelářský A4 kvalita"B"  </t>
  </si>
  <si>
    <t>bal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</si>
  <si>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</si>
  <si>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</si>
  <si>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</si>
  <si>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- 0,3 mm - sada 4ks</t>
  </si>
  <si>
    <t>sada</t>
  </si>
  <si>
    <t>jemný plastický hrot, šíře stopy 0,3 mm, sada barvy černá, zelená červená, modrá.</t>
  </si>
  <si>
    <t>Popisovač 0,3 mm - modrý</t>
  </si>
  <si>
    <t>jemný plastický hrot , šíře stopy 0,3 mm.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</si>
  <si>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</si>
  <si>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</si>
  <si>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</si>
  <si>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</si>
  <si>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CD/DVD  2 mm</t>
  </si>
  <si>
    <t xml:space="preserve">permanentní popisovač, kulatý hrot, šíře stopy 2 mm, popisovač se speciálním inkoustem pro popis CD a DVD. 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</si>
  <si>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</si>
  <si>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</si>
  <si>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sada 6ks</t>
  </si>
  <si>
    <t>klínový hrot, šíře stopy 1-4 mm, ventilační uzávěr , vhodný i na faxový papír. 6 ks v balení.</t>
  </si>
  <si>
    <t>Tabule nástěnná magnetická 120 x 90 cm, bílá</t>
  </si>
  <si>
    <t xml:space="preserve">Lakovaný magnetický bílý plech. Popisovatelný za sucha stíratelnými popisovači. Hliníkový rám. Odkládací lišta min 30 cm. Dodáváno včetně upevňovacího materiálu. Rozměr 120 x 90 cm +- 10 cm.  </t>
  </si>
  <si>
    <t>Magnety  20mm - černé</t>
  </si>
  <si>
    <t>doplněk ke všem magnetickým tabulím.</t>
  </si>
  <si>
    <t xml:space="preserve">Rozešívačka </t>
  </si>
  <si>
    <t>odstranění sešívacích drátků,kovové provedení+ plast.</t>
  </si>
  <si>
    <t>Sešívačka min.20listů</t>
  </si>
  <si>
    <t>sešití min.20 listů, spojovače 24/6, celokovová nebo kovová + pevný plast.</t>
  </si>
  <si>
    <t>Ořezávátko dvojité se zásobníkem</t>
  </si>
  <si>
    <t>pro silnou i tenkou tužku, plastové se zásobníkem na odpad.</t>
  </si>
  <si>
    <t xml:space="preserve">kovová příruční pokladna, uzamykatelná (+ 2 klíče), přihrádky na mince. </t>
  </si>
  <si>
    <t xml:space="preserve">Skartovačka </t>
  </si>
  <si>
    <t>likvidace dokumentů, CD a platebních karet, zpracování až 10 listů najednou (A4, 80 g/m2) včetně sponek ze sešívačky, třídění odpadu díky separátním záchytným nádobám, ochrana proti přehřátí, automatické zapnutí, zpětný chod, odpadová nádoba min 10 l, síťový kabel cca 1,5 m</t>
  </si>
  <si>
    <t>stolní kalendář bez obrázků</t>
  </si>
  <si>
    <t>stolní kalendář bez obrázků, 
týdenní sloupcové kalendárium, 
rozměr jednotlivých listů 300 - 340 mm x 120 - 135 mm</t>
  </si>
  <si>
    <t>diáře A5 týdenní</t>
  </si>
  <si>
    <t>diáře A5 týdenní, 
rozměr 140 -150 mm x 205 - 210 mm</t>
  </si>
  <si>
    <t>diář kapesní měsíční</t>
  </si>
  <si>
    <t xml:space="preserve">měsíční kapesní  diář,
rozměr 75 - 80 mm x 175 -180 mm, 
celoplastové provedení </t>
  </si>
  <si>
    <t>Alena Kašáková
KPS FPE
37763 6371</t>
  </si>
  <si>
    <t>Chodské náměstí 1
Plzeň,</t>
  </si>
  <si>
    <t>Standardní závěsné desky s posuvným plastovým vyměnitelným rozlišovačem</t>
  </si>
  <si>
    <t>Univerzitní 8, Plzeň, Rektorát, č.dv. 204</t>
  </si>
  <si>
    <t>PO - B.Beránková, tel: 37763 1254</t>
  </si>
  <si>
    <t xml:space="preserve">Papír kancelářský A3 kvalita 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</si>
  <si>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bal/ 500 list.</t>
  </si>
  <si>
    <t>UK - Tomášková tel:37763 7837</t>
  </si>
  <si>
    <t>Studovna Veleslavínova 42, VC112, Plzeň</t>
  </si>
  <si>
    <t>Pořadač pákový A4 - 5 cm, prešpán - zelený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</si>
  <si>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</si>
  <si>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A4 - 5 cm, prešpán - červený</t>
  </si>
  <si>
    <t>Pořadač pákový A4 - 7,5 cm, prešpán - zelený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</si>
  <si>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</si>
  <si>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červený</t>
  </si>
  <si>
    <t>Euroobal A4 - hladký</t>
  </si>
  <si>
    <t>čiré, min. 45 mic.,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</si>
  <si>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</si>
  <si>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</si>
  <si>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A5  </t>
  </si>
  <si>
    <t>čiré, 42 mic., balení 25ks.</t>
  </si>
  <si>
    <t>Obaly "L" A4 - čirá</t>
  </si>
  <si>
    <t>nezávěsné hladké PVC obaly, vkládání na šířku i na výšku, min. 150 mic, 10 ks v balení.</t>
  </si>
  <si>
    <t xml:space="preserve">Desky přední pro kroužkovou vazbu - čiré </t>
  </si>
  <si>
    <t>průhledné čiré krycí desky min. 150 mic, přední strana, formát A4, 100ks/bal</t>
  </si>
  <si>
    <r>
      <t xml:space="preserve">Hřbety 3mm - </t>
    </r>
    <r>
      <rPr>
        <sz val="11"/>
        <color rgb="FFFF0000"/>
        <rFont val="Calibri"/>
        <family val="2"/>
      </rPr>
      <t>černá</t>
    </r>
  </si>
  <si>
    <t>speciálně profilované nasazovací lišty zajišťují trvalý
a pružný přítlak,  spojení 1-30listů, 50 ks v balení.</t>
  </si>
  <si>
    <r>
      <t xml:space="preserve">Hřbety 14  - </t>
    </r>
    <r>
      <rPr>
        <sz val="11"/>
        <color rgb="FFFF0000"/>
        <rFont val="Calibri"/>
        <family val="2"/>
      </rPr>
      <t>černá</t>
    </r>
  </si>
  <si>
    <t>pro plastovou kroužkovou vazbu, použitelné ve všech vázacích strojích, 100 ks v balení.</t>
  </si>
  <si>
    <t>Samolepicí blok  76 x 76 mm - žlutý - 400 list</t>
  </si>
  <si>
    <t>nezanechává stopy lepidla, 400 listů v bločku.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</si>
  <si>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</si>
  <si>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</si>
  <si>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</si>
  <si>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</si>
  <si>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</si>
  <si>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</si>
  <si>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Kopírovací karton bílý A4 160g</t>
  </si>
  <si>
    <t>vhodný pro tisk, speciálně hlazený bílý karton, 1 bal/250 list.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</si>
  <si>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</si>
  <si>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</si>
  <si>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</si>
  <si>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</si>
  <si>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Lepicí páska 38mm x 66m transparentní</t>
  </si>
  <si>
    <t>kvalitní lepicí páska průhledná.</t>
  </si>
  <si>
    <t>Lepicí páska 50mm x 66m transparentní</t>
  </si>
  <si>
    <t>Lepicí páska oboustranná 25mmx10m</t>
  </si>
  <si>
    <t>polypropylenová oboustranná lepicí páska, univerzální použití, možnost použít pro podlahové krytiny a koberce.</t>
  </si>
  <si>
    <t>Lepicí tyčinka  min. 20g</t>
  </si>
  <si>
    <t>Vhodné na  papír, karton, nevysychá, neobsahuje rozpouštědla.</t>
  </si>
  <si>
    <t>Připínáčky  pro nástěnky (špulky)</t>
  </si>
  <si>
    <t>připínáčky s barevnou plastovou hlavou "špulka" ,mix barev, min.100ks v balení.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</si>
  <si>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</si>
  <si>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</si>
  <si>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Klip kovový 19</t>
  </si>
  <si>
    <t xml:space="preserve">kovové, mnohonásobně použitelné, 12 ks v balení. </t>
  </si>
  <si>
    <t>Klip kovový 25</t>
  </si>
  <si>
    <t>Laminovací folie A5/ 125mic</t>
  </si>
  <si>
    <t xml:space="preserve"> antistatické, průzračně čiré. 100 listů v balení.</t>
  </si>
  <si>
    <t>Laminovací folie A4/125mic</t>
  </si>
  <si>
    <t>Pravítko 20cm</t>
  </si>
  <si>
    <t xml:space="preserve"> transparentní.</t>
  </si>
  <si>
    <t>Pravítko 30cm</t>
  </si>
  <si>
    <t>Plzeň, Husova 11,
 HJ 206</t>
  </si>
  <si>
    <t>FZS - Bílá, tel:
37763 3701</t>
  </si>
  <si>
    <t>,</t>
  </si>
  <si>
    <t>Rychlovazače PVC, euroděrování, A4 - modrá</t>
  </si>
  <si>
    <t>eurozávěs, formát A4, přední strana průhl., zadní barevná.</t>
  </si>
  <si>
    <t>Rychlovazače PVC, euroděrování, A4 - zelená</t>
  </si>
  <si>
    <t>Rychlovazače PVC, euroděrování, A4 - červená</t>
  </si>
  <si>
    <t>Rychlovazače PVC, euroděrování, A4 - žlutá</t>
  </si>
  <si>
    <t>Rychlovazače PVC, euroděrování, A4 - bílá</t>
  </si>
  <si>
    <t xml:space="preserve">Papír kancelářský A4 kvalita "A" </t>
  </si>
  <si>
    <t>Obálky C5 162 x 229 mm</t>
  </si>
  <si>
    <t>samolepící, 1 bal/50ks</t>
  </si>
  <si>
    <t>Obálky DL 110 x 220 mm - bez okénka</t>
  </si>
  <si>
    <t>samolepicí, 1 bal/50ks.</t>
  </si>
  <si>
    <t>Obálky B4 , 250 x 353 mm</t>
  </si>
  <si>
    <t xml:space="preserve"> samolepící bílé</t>
  </si>
  <si>
    <t>Magnety 24 mm - mix barev</t>
  </si>
  <si>
    <t>doplněk ke všem magnetickým tabulím, barevný mix, průměr 24 mm,  10 ks v balení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</si>
  <si>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</si>
  <si>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</si>
  <si>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</si>
  <si>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</si>
  <si>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</si>
  <si>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</si>
  <si>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ANO</t>
  </si>
  <si>
    <t>KGE - Blechová, Tel:37763 3069</t>
  </si>
  <si>
    <t>Univerzitní 22, Plzeň UK 521</t>
  </si>
  <si>
    <t>Sešívačka velkokapacitní min. 70 listů</t>
  </si>
  <si>
    <t>velkokapacitní sešívačka, sešití min 70 listů, spojovače 24/6, 23/8, 24/8, , 23/13.</t>
  </si>
  <si>
    <t xml:space="preserve">Spojovače 24/8 </t>
  </si>
  <si>
    <t>s vysoce kvalitní pozinkované spojovače, min.1000 ks v balení.</t>
  </si>
  <si>
    <t>Univerzitní 22,Plzeň,UV201</t>
  </si>
  <si>
    <t>DFST - Přibylová, 37763 8001</t>
  </si>
  <si>
    <t>Sedláčkova 15, Plzeň, SP 506</t>
  </si>
  <si>
    <t>Hásová Veronika; tel.37763 5651</t>
  </si>
  <si>
    <t>samostatná faktura</t>
  </si>
  <si>
    <t>Pokladna kovová 205x160x85 -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</si>
  <si>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</si>
  <si>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</si>
  <si>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</si>
  <si>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</si>
  <si>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</si>
  <si>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</si>
  <si>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</si>
  <si>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</si>
  <si>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- 048 - 2018 (KP-(II.)-048-2018)</t>
  </si>
  <si>
    <t>Priloha_c._1_KS_technicke_specifikace_KP-(II.)-048-2018</t>
  </si>
  <si>
    <t>TL01000498- Doc.Ježek, Revitalizace městských center a dalších veřj. prostorů v ČR</t>
  </si>
  <si>
    <r>
      <t xml:space="preserve">V-dno, dlouhá životnost, desky jsou vyrobeny ze 100% recyklovaného kartonu, 
min. 240 g/m2, plastový rozlišovač s vyměnitelným šítkem,
</t>
    </r>
    <r>
      <rPr>
        <b/>
        <sz val="11"/>
        <color theme="1"/>
        <rFont val="Calibri"/>
        <family val="2"/>
        <scheme val="minor"/>
      </rPr>
      <t>(1 bal = min.25 ks)</t>
    </r>
  </si>
  <si>
    <t>Požadavek zadavatele: 
do sloupce označeného textem:</t>
  </si>
  <si>
    <t xml:space="preserve">Dodavatel doplní do jednotlivých prázdných žlutě podbarvených buněk požadované údaje, tj. jednotkové ceny. 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</si>
  <si>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 na faktuře: NÁZEV A ČÍSLO DOTAČNÍHO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</si>
</sst>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20" applyNumberFormat="1" applyFont="1" applyFill="1" applyBorder="1" applyAlignment="1" applyProtection="1">
      <alignment horizontal="left" vertical="center" wrapText="1"/>
      <protection/>
    </xf>
    <xf numFmtId="0" fontId="10" fillId="0" borderId="2" xfId="20" applyNumberFormat="1" applyFont="1" applyFill="1" applyBorder="1" applyAlignment="1" applyProtection="1">
      <alignment horizontal="left" vertical="center" wrapText="1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0" fontId="10" fillId="0" borderId="3" xfId="20" applyNumberFormat="1" applyFont="1" applyFill="1" applyBorder="1" applyAlignment="1" applyProtection="1">
      <alignment horizontal="left" vertical="center" wrapText="1"/>
      <protection/>
    </xf>
    <xf numFmtId="0" fontId="15" fillId="0" borderId="2" xfId="20" applyNumberFormat="1" applyFont="1" applyFill="1" applyBorder="1" applyAlignment="1" applyProtection="1">
      <alignment horizontal="left"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6" fillId="0" borderId="2" xfId="20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14" fillId="0" borderId="1" xfId="20" applyFont="1" applyFill="1" applyBorder="1" applyAlignment="1" applyProtection="1">
      <alignment horizontal="center" vertical="center"/>
      <protection/>
    </xf>
    <xf numFmtId="0" fontId="14" fillId="0" borderId="3" xfId="20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 wrapText="1"/>
      <protection/>
    </xf>
    <xf numFmtId="44" fontId="15" fillId="0" borderId="1" xfId="0" applyNumberFormat="1" applyFont="1" applyFill="1" applyBorder="1" applyAlignment="1" applyProtection="1">
      <alignment horizontal="center" vertical="center"/>
      <protection/>
    </xf>
    <xf numFmtId="3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20" applyFont="1" applyFill="1" applyBorder="1" applyAlignment="1" applyProtection="1">
      <alignment horizontal="center" vertical="center"/>
      <protection/>
    </xf>
    <xf numFmtId="44" fontId="15" fillId="0" borderId="2" xfId="0" applyNumberFormat="1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2"/>
  <sheetViews>
    <sheetView showGridLines="0" tabSelected="1" zoomScale="85" zoomScaleNormal="85" workbookViewId="0" topLeftCell="A79">
      <selection activeCell="N45" sqref="N45"/>
    </sheetView>
  </sheetViews>
  <sheetFormatPr defaultColWidth="9.140625" defaultRowHeight="15"/>
  <cols>
    <col min="1" max="1" width="1.421875" style="28" customWidth="1"/>
    <col min="2" max="2" width="5.7109375" style="28" customWidth="1"/>
    <col min="3" max="3" width="37.8515625" style="10" customWidth="1"/>
    <col min="4" max="4" width="10.140625" style="97" customWidth="1"/>
    <col min="5" max="5" width="9.00390625" style="15" customWidth="1"/>
    <col min="6" max="6" width="75.57421875" style="10" customWidth="1"/>
    <col min="7" max="7" width="13.8515625" style="98" customWidth="1"/>
    <col min="8" max="8" width="20.8515625" style="10" customWidth="1"/>
    <col min="9" max="9" width="32.8515625" style="28" customWidth="1"/>
    <col min="10" max="10" width="18.57421875" style="28" customWidth="1"/>
    <col min="11" max="11" width="22.140625" style="98" customWidth="1"/>
    <col min="12" max="12" width="22.140625" style="98" hidden="1" customWidth="1"/>
    <col min="13" max="13" width="19.8515625" style="98" customWidth="1"/>
    <col min="14" max="14" width="20.8515625" style="28" customWidth="1"/>
    <col min="15" max="15" width="20.28125" style="28" customWidth="1"/>
    <col min="16" max="16" width="21.00390625" style="28" customWidth="1"/>
    <col min="17" max="16384" width="9.140625" style="28" customWidth="1"/>
  </cols>
  <sheetData>
    <row r="1" spans="2:16" s="11" customFormat="1" ht="24.6" customHeight="1">
      <c r="B1" s="102" t="s">
        <v>161</v>
      </c>
      <c r="C1" s="102"/>
      <c r="D1" s="102"/>
      <c r="E1" s="102"/>
      <c r="F1" s="102"/>
      <c r="G1" s="32"/>
      <c r="H1" s="10"/>
      <c r="I1" s="10"/>
      <c r="L1" s="10"/>
      <c r="M1" s="10"/>
      <c r="N1" s="103" t="s">
        <v>162</v>
      </c>
      <c r="O1" s="103"/>
      <c r="P1" s="103"/>
    </row>
    <row r="2" spans="3:16" s="11" customFormat="1" ht="18.75" customHeight="1">
      <c r="C2" s="49"/>
      <c r="D2" s="8"/>
      <c r="E2" s="9"/>
      <c r="F2" s="33"/>
      <c r="G2" s="33"/>
      <c r="I2" s="12"/>
      <c r="L2" s="10"/>
      <c r="M2" s="10"/>
      <c r="N2" s="50"/>
      <c r="O2" s="50"/>
      <c r="P2" s="51"/>
    </row>
    <row r="3" spans="2:16" s="11" customFormat="1" ht="19.9" customHeight="1">
      <c r="B3" s="104" t="s">
        <v>165</v>
      </c>
      <c r="C3" s="105"/>
      <c r="D3" s="106" t="s">
        <v>9</v>
      </c>
      <c r="E3" s="107"/>
      <c r="F3" s="110" t="s">
        <v>166</v>
      </c>
      <c r="G3" s="111"/>
      <c r="H3" s="111"/>
      <c r="I3" s="52"/>
      <c r="J3" s="52"/>
      <c r="K3" s="52"/>
      <c r="L3" s="51"/>
      <c r="M3" s="50"/>
      <c r="N3" s="50"/>
      <c r="O3" s="50"/>
      <c r="P3" s="51"/>
    </row>
    <row r="4" spans="2:16" s="11" customFormat="1" ht="19.9" customHeight="1" thickBot="1">
      <c r="B4" s="104"/>
      <c r="C4" s="105"/>
      <c r="D4" s="108"/>
      <c r="E4" s="109"/>
      <c r="F4" s="110"/>
      <c r="G4" s="111"/>
      <c r="H4" s="111"/>
      <c r="I4" s="51"/>
      <c r="J4" s="51"/>
      <c r="K4" s="51"/>
      <c r="L4" s="51"/>
      <c r="M4" s="10"/>
      <c r="N4" s="10"/>
      <c r="O4" s="10"/>
      <c r="P4" s="51"/>
    </row>
    <row r="5" spans="2:16" s="11" customFormat="1" ht="44.25" customHeight="1" thickBot="1">
      <c r="B5" s="13"/>
      <c r="C5" s="14"/>
      <c r="D5" s="15"/>
      <c r="E5" s="15"/>
      <c r="F5" s="33"/>
      <c r="G5" s="33"/>
      <c r="H5" s="10"/>
      <c r="I5" s="10"/>
      <c r="L5" s="10"/>
      <c r="M5" s="16"/>
      <c r="N5" s="17"/>
      <c r="O5" s="19" t="s">
        <v>9</v>
      </c>
      <c r="P5" s="28"/>
    </row>
    <row r="6" spans="1:16" s="11" customFormat="1" ht="122.25" customHeight="1" thickBot="1" thickTop="1">
      <c r="A6" s="53"/>
      <c r="B6" s="43" t="s">
        <v>1</v>
      </c>
      <c r="C6" s="20" t="s">
        <v>153</v>
      </c>
      <c r="D6" s="20" t="s">
        <v>0</v>
      </c>
      <c r="E6" s="20" t="s">
        <v>154</v>
      </c>
      <c r="F6" s="20" t="s">
        <v>155</v>
      </c>
      <c r="G6" s="20" t="s">
        <v>156</v>
      </c>
      <c r="H6" s="20" t="s">
        <v>157</v>
      </c>
      <c r="I6" s="20" t="s">
        <v>167</v>
      </c>
      <c r="J6" s="35" t="s">
        <v>158</v>
      </c>
      <c r="K6" s="20" t="s">
        <v>159</v>
      </c>
      <c r="L6" s="20" t="s">
        <v>160</v>
      </c>
      <c r="M6" s="20" t="s">
        <v>5</v>
      </c>
      <c r="N6" s="18" t="s">
        <v>6</v>
      </c>
      <c r="O6" s="35" t="s">
        <v>7</v>
      </c>
      <c r="P6" s="44" t="s">
        <v>8</v>
      </c>
    </row>
    <row r="7" spans="1:16" ht="35.25" customHeight="1" thickTop="1">
      <c r="A7" s="54"/>
      <c r="B7" s="55">
        <v>1</v>
      </c>
      <c r="C7" s="36" t="s">
        <v>11</v>
      </c>
      <c r="D7" s="56">
        <v>2</v>
      </c>
      <c r="E7" s="57" t="s">
        <v>12</v>
      </c>
      <c r="F7" s="36" t="s">
        <v>13</v>
      </c>
      <c r="G7" s="99" t="s">
        <v>151</v>
      </c>
      <c r="H7" s="112"/>
      <c r="I7" s="99"/>
      <c r="J7" s="99" t="s">
        <v>53</v>
      </c>
      <c r="K7" s="99" t="s">
        <v>54</v>
      </c>
      <c r="L7" s="5">
        <f aca="true" t="shared" si="0" ref="L7:L38">D7*M7</f>
        <v>24</v>
      </c>
      <c r="M7" s="58">
        <v>12</v>
      </c>
      <c r="N7" s="21">
        <v>9.8</v>
      </c>
      <c r="O7" s="22">
        <f aca="true" t="shared" si="1" ref="O7:O38">D7*N7</f>
        <v>19.6</v>
      </c>
      <c r="P7" s="45" t="str">
        <f>IF(ISNUMBER(N7),IF(N7&gt;M7,"NEVYHOVUJE","VYHOVUJE")," ")</f>
        <v>VYHOVUJE</v>
      </c>
    </row>
    <row r="8" spans="1:16" ht="87" customHeight="1">
      <c r="A8" s="59"/>
      <c r="B8" s="60">
        <v>2</v>
      </c>
      <c r="C8" s="37" t="s">
        <v>14</v>
      </c>
      <c r="D8" s="61">
        <v>30</v>
      </c>
      <c r="E8" s="62" t="s">
        <v>15</v>
      </c>
      <c r="F8" s="37" t="s">
        <v>16</v>
      </c>
      <c r="G8" s="100"/>
      <c r="H8" s="113"/>
      <c r="I8" s="100"/>
      <c r="J8" s="100"/>
      <c r="K8" s="100"/>
      <c r="L8" s="6">
        <f t="shared" si="0"/>
        <v>1800</v>
      </c>
      <c r="M8" s="63">
        <v>60</v>
      </c>
      <c r="N8" s="23">
        <v>58.05</v>
      </c>
      <c r="O8" s="34">
        <f t="shared" si="1"/>
        <v>1741.5</v>
      </c>
      <c r="P8" s="46" t="str">
        <f aca="true" t="shared" si="2" ref="P8:P70">IF(ISNUMBER(N8),IF(N8&gt;M8,"NEVYHOVUJE","VYHOVUJE")," ")</f>
        <v>VYHOVUJE</v>
      </c>
    </row>
    <row r="9" spans="1:16" ht="59.25" customHeight="1">
      <c r="A9" s="59"/>
      <c r="B9" s="60">
        <v>3</v>
      </c>
      <c r="C9" s="37" t="s">
        <v>17</v>
      </c>
      <c r="D9" s="61">
        <v>20</v>
      </c>
      <c r="E9" s="62" t="s">
        <v>12</v>
      </c>
      <c r="F9" s="37" t="s">
        <v>18</v>
      </c>
      <c r="G9" s="100"/>
      <c r="H9" s="113"/>
      <c r="I9" s="100"/>
      <c r="J9" s="100"/>
      <c r="K9" s="100"/>
      <c r="L9" s="6">
        <f t="shared" si="0"/>
        <v>140</v>
      </c>
      <c r="M9" s="63">
        <v>7</v>
      </c>
      <c r="N9" s="23">
        <v>7</v>
      </c>
      <c r="O9" s="34">
        <f t="shared" si="1"/>
        <v>140</v>
      </c>
      <c r="P9" s="46" t="str">
        <f t="shared" si="2"/>
        <v>VYHOVUJE</v>
      </c>
    </row>
    <row r="10" spans="1:16" ht="44.25" customHeight="1">
      <c r="A10" s="59"/>
      <c r="B10" s="60">
        <v>4</v>
      </c>
      <c r="C10" s="37" t="s">
        <v>19</v>
      </c>
      <c r="D10" s="61">
        <v>3</v>
      </c>
      <c r="E10" s="62" t="s">
        <v>20</v>
      </c>
      <c r="F10" s="37" t="s">
        <v>21</v>
      </c>
      <c r="G10" s="100"/>
      <c r="H10" s="113"/>
      <c r="I10" s="100"/>
      <c r="J10" s="100"/>
      <c r="K10" s="100"/>
      <c r="L10" s="6">
        <f t="shared" si="0"/>
        <v>96</v>
      </c>
      <c r="M10" s="63">
        <v>32</v>
      </c>
      <c r="N10" s="23">
        <v>32</v>
      </c>
      <c r="O10" s="34">
        <f t="shared" si="1"/>
        <v>96</v>
      </c>
      <c r="P10" s="46" t="str">
        <f t="shared" si="2"/>
        <v>VYHOVUJE</v>
      </c>
    </row>
    <row r="11" spans="1:16" ht="34.5" customHeight="1">
      <c r="A11" s="59"/>
      <c r="B11" s="60">
        <v>5</v>
      </c>
      <c r="C11" s="37" t="s">
        <v>22</v>
      </c>
      <c r="D11" s="61">
        <v>10</v>
      </c>
      <c r="E11" s="62" t="s">
        <v>12</v>
      </c>
      <c r="F11" s="37" t="s">
        <v>23</v>
      </c>
      <c r="G11" s="100"/>
      <c r="H11" s="113"/>
      <c r="I11" s="100"/>
      <c r="J11" s="100"/>
      <c r="K11" s="100"/>
      <c r="L11" s="6">
        <f t="shared" si="0"/>
        <v>80</v>
      </c>
      <c r="M11" s="63">
        <v>8</v>
      </c>
      <c r="N11" s="23">
        <v>5.55</v>
      </c>
      <c r="O11" s="34">
        <f t="shared" si="1"/>
        <v>55.5</v>
      </c>
      <c r="P11" s="46" t="str">
        <f t="shared" si="2"/>
        <v>VYHOVUJE</v>
      </c>
    </row>
    <row r="12" spans="1:16" ht="60" customHeight="1">
      <c r="A12" s="59"/>
      <c r="B12" s="60">
        <v>6</v>
      </c>
      <c r="C12" s="37" t="s">
        <v>24</v>
      </c>
      <c r="D12" s="61">
        <v>1</v>
      </c>
      <c r="E12" s="62" t="s">
        <v>20</v>
      </c>
      <c r="F12" s="37" t="s">
        <v>25</v>
      </c>
      <c r="G12" s="100"/>
      <c r="H12" s="113"/>
      <c r="I12" s="100"/>
      <c r="J12" s="100"/>
      <c r="K12" s="100"/>
      <c r="L12" s="6">
        <f t="shared" si="0"/>
        <v>36</v>
      </c>
      <c r="M12" s="63">
        <v>36</v>
      </c>
      <c r="N12" s="23">
        <v>29.35</v>
      </c>
      <c r="O12" s="34">
        <f t="shared" si="1"/>
        <v>29.35</v>
      </c>
      <c r="P12" s="46" t="str">
        <f t="shared" si="2"/>
        <v>VYHOVUJE</v>
      </c>
    </row>
    <row r="13" spans="1:16" ht="45" customHeight="1">
      <c r="A13" s="59"/>
      <c r="B13" s="60">
        <v>7</v>
      </c>
      <c r="C13" s="37" t="s">
        <v>26</v>
      </c>
      <c r="D13" s="61">
        <v>1</v>
      </c>
      <c r="E13" s="62" t="s">
        <v>20</v>
      </c>
      <c r="F13" s="37" t="s">
        <v>27</v>
      </c>
      <c r="G13" s="100"/>
      <c r="H13" s="113"/>
      <c r="I13" s="100"/>
      <c r="J13" s="100"/>
      <c r="K13" s="100"/>
      <c r="L13" s="6">
        <f t="shared" si="0"/>
        <v>35</v>
      </c>
      <c r="M13" s="63">
        <v>35</v>
      </c>
      <c r="N13" s="23">
        <v>26.85</v>
      </c>
      <c r="O13" s="34">
        <f t="shared" si="1"/>
        <v>26.85</v>
      </c>
      <c r="P13" s="46" t="str">
        <f t="shared" si="2"/>
        <v>VYHOVUJE</v>
      </c>
    </row>
    <row r="14" spans="1:16" ht="45" customHeight="1">
      <c r="A14" s="59"/>
      <c r="B14" s="60">
        <v>8</v>
      </c>
      <c r="C14" s="37" t="s">
        <v>28</v>
      </c>
      <c r="D14" s="61">
        <v>1</v>
      </c>
      <c r="E14" s="62" t="s">
        <v>12</v>
      </c>
      <c r="F14" s="37" t="s">
        <v>29</v>
      </c>
      <c r="G14" s="100"/>
      <c r="H14" s="113"/>
      <c r="I14" s="100"/>
      <c r="J14" s="100"/>
      <c r="K14" s="100"/>
      <c r="L14" s="6">
        <f t="shared" si="0"/>
        <v>9</v>
      </c>
      <c r="M14" s="63">
        <v>9</v>
      </c>
      <c r="N14" s="23">
        <v>7.85</v>
      </c>
      <c r="O14" s="34">
        <f t="shared" si="1"/>
        <v>7.85</v>
      </c>
      <c r="P14" s="46" t="str">
        <f t="shared" si="2"/>
        <v>VYHOVUJE</v>
      </c>
    </row>
    <row r="15" spans="1:16" ht="45" customHeight="1">
      <c r="A15" s="59"/>
      <c r="B15" s="60">
        <v>9</v>
      </c>
      <c r="C15" s="37" t="s">
        <v>30</v>
      </c>
      <c r="D15" s="61">
        <v>2</v>
      </c>
      <c r="E15" s="62" t="s">
        <v>20</v>
      </c>
      <c r="F15" s="37" t="s">
        <v>31</v>
      </c>
      <c r="G15" s="100"/>
      <c r="H15" s="113"/>
      <c r="I15" s="100"/>
      <c r="J15" s="100"/>
      <c r="K15" s="100"/>
      <c r="L15" s="6">
        <f t="shared" si="0"/>
        <v>80</v>
      </c>
      <c r="M15" s="63">
        <v>40</v>
      </c>
      <c r="N15" s="23">
        <v>37.8</v>
      </c>
      <c r="O15" s="34">
        <f t="shared" si="1"/>
        <v>75.6</v>
      </c>
      <c r="P15" s="46" t="str">
        <f t="shared" si="2"/>
        <v>VYHOVUJE</v>
      </c>
    </row>
    <row r="16" spans="1:16" ht="45" customHeight="1">
      <c r="A16" s="59"/>
      <c r="B16" s="60">
        <v>10</v>
      </c>
      <c r="C16" s="37" t="s">
        <v>32</v>
      </c>
      <c r="D16" s="61">
        <v>1</v>
      </c>
      <c r="E16" s="62" t="s">
        <v>20</v>
      </c>
      <c r="F16" s="37" t="s">
        <v>33</v>
      </c>
      <c r="G16" s="100"/>
      <c r="H16" s="113"/>
      <c r="I16" s="100"/>
      <c r="J16" s="100"/>
      <c r="K16" s="100"/>
      <c r="L16" s="6">
        <f t="shared" si="0"/>
        <v>45</v>
      </c>
      <c r="M16" s="63">
        <v>45</v>
      </c>
      <c r="N16" s="23">
        <v>38.5</v>
      </c>
      <c r="O16" s="34">
        <f t="shared" si="1"/>
        <v>38.5</v>
      </c>
      <c r="P16" s="46" t="str">
        <f t="shared" si="2"/>
        <v>VYHOVUJE</v>
      </c>
    </row>
    <row r="17" spans="1:16" ht="60" customHeight="1">
      <c r="A17" s="59"/>
      <c r="B17" s="60">
        <v>11</v>
      </c>
      <c r="C17" s="37" t="s">
        <v>34</v>
      </c>
      <c r="D17" s="61">
        <v>2</v>
      </c>
      <c r="E17" s="62" t="s">
        <v>12</v>
      </c>
      <c r="F17" s="37" t="s">
        <v>35</v>
      </c>
      <c r="G17" s="100"/>
      <c r="H17" s="113"/>
      <c r="I17" s="100"/>
      <c r="J17" s="100"/>
      <c r="K17" s="100"/>
      <c r="L17" s="6">
        <f t="shared" si="0"/>
        <v>2800</v>
      </c>
      <c r="M17" s="63">
        <v>1400</v>
      </c>
      <c r="N17" s="23">
        <v>1400</v>
      </c>
      <c r="O17" s="34">
        <f t="shared" si="1"/>
        <v>2800</v>
      </c>
      <c r="P17" s="46" t="str">
        <f t="shared" si="2"/>
        <v>VYHOVUJE</v>
      </c>
    </row>
    <row r="18" spans="1:16" ht="35.1" customHeight="1">
      <c r="A18" s="59"/>
      <c r="B18" s="60">
        <v>12</v>
      </c>
      <c r="C18" s="38" t="s">
        <v>36</v>
      </c>
      <c r="D18" s="61">
        <v>20</v>
      </c>
      <c r="E18" s="62" t="s">
        <v>12</v>
      </c>
      <c r="F18" s="38" t="s">
        <v>37</v>
      </c>
      <c r="G18" s="100"/>
      <c r="H18" s="113"/>
      <c r="I18" s="100"/>
      <c r="J18" s="100"/>
      <c r="K18" s="100"/>
      <c r="L18" s="6">
        <f t="shared" si="0"/>
        <v>28</v>
      </c>
      <c r="M18" s="63">
        <v>1.4</v>
      </c>
      <c r="N18" s="23">
        <v>1.4</v>
      </c>
      <c r="O18" s="34">
        <f t="shared" si="1"/>
        <v>28</v>
      </c>
      <c r="P18" s="46" t="str">
        <f t="shared" si="2"/>
        <v>VYHOVUJE</v>
      </c>
    </row>
    <row r="19" spans="1:16" ht="35.1" customHeight="1">
      <c r="A19" s="59"/>
      <c r="B19" s="60">
        <v>13</v>
      </c>
      <c r="C19" s="37" t="s">
        <v>38</v>
      </c>
      <c r="D19" s="61">
        <v>2</v>
      </c>
      <c r="E19" s="62" t="s">
        <v>12</v>
      </c>
      <c r="F19" s="37" t="s">
        <v>39</v>
      </c>
      <c r="G19" s="100"/>
      <c r="H19" s="113"/>
      <c r="I19" s="100"/>
      <c r="J19" s="100"/>
      <c r="K19" s="100"/>
      <c r="L19" s="6">
        <f t="shared" si="0"/>
        <v>12</v>
      </c>
      <c r="M19" s="63">
        <v>6</v>
      </c>
      <c r="N19" s="23">
        <v>6</v>
      </c>
      <c r="O19" s="34">
        <f t="shared" si="1"/>
        <v>12</v>
      </c>
      <c r="P19" s="46" t="str">
        <f t="shared" si="2"/>
        <v>VYHOVUJE</v>
      </c>
    </row>
    <row r="20" spans="1:16" ht="35.1" customHeight="1">
      <c r="A20" s="59"/>
      <c r="B20" s="60">
        <v>14</v>
      </c>
      <c r="C20" s="37" t="s">
        <v>40</v>
      </c>
      <c r="D20" s="61">
        <v>2</v>
      </c>
      <c r="E20" s="62" t="s">
        <v>12</v>
      </c>
      <c r="F20" s="37" t="s">
        <v>41</v>
      </c>
      <c r="G20" s="100"/>
      <c r="H20" s="113"/>
      <c r="I20" s="100"/>
      <c r="J20" s="100"/>
      <c r="K20" s="100"/>
      <c r="L20" s="6">
        <f t="shared" si="0"/>
        <v>80</v>
      </c>
      <c r="M20" s="63">
        <v>40</v>
      </c>
      <c r="N20" s="23">
        <v>40</v>
      </c>
      <c r="O20" s="34">
        <f t="shared" si="1"/>
        <v>80</v>
      </c>
      <c r="P20" s="46" t="str">
        <f t="shared" si="2"/>
        <v>VYHOVUJE</v>
      </c>
    </row>
    <row r="21" spans="1:16" ht="35.1" customHeight="1">
      <c r="A21" s="59"/>
      <c r="B21" s="60">
        <v>15</v>
      </c>
      <c r="C21" s="37" t="s">
        <v>42</v>
      </c>
      <c r="D21" s="61">
        <v>2</v>
      </c>
      <c r="E21" s="62" t="s">
        <v>12</v>
      </c>
      <c r="F21" s="37" t="s">
        <v>43</v>
      </c>
      <c r="G21" s="100"/>
      <c r="H21" s="113"/>
      <c r="I21" s="100"/>
      <c r="J21" s="100"/>
      <c r="K21" s="100"/>
      <c r="L21" s="6">
        <f t="shared" si="0"/>
        <v>14</v>
      </c>
      <c r="M21" s="63">
        <v>7</v>
      </c>
      <c r="N21" s="23">
        <v>6.4</v>
      </c>
      <c r="O21" s="34">
        <f t="shared" si="1"/>
        <v>12.8</v>
      </c>
      <c r="P21" s="46" t="str">
        <f t="shared" si="2"/>
        <v>VYHOVUJE</v>
      </c>
    </row>
    <row r="22" spans="1:16" ht="35.1" customHeight="1">
      <c r="A22" s="59"/>
      <c r="B22" s="60">
        <v>16</v>
      </c>
      <c r="C22" s="37" t="s">
        <v>152</v>
      </c>
      <c r="D22" s="61">
        <v>1</v>
      </c>
      <c r="E22" s="62" t="s">
        <v>12</v>
      </c>
      <c r="F22" s="37" t="s">
        <v>44</v>
      </c>
      <c r="G22" s="100"/>
      <c r="H22" s="113"/>
      <c r="I22" s="100"/>
      <c r="J22" s="100"/>
      <c r="K22" s="100"/>
      <c r="L22" s="6">
        <f t="shared" si="0"/>
        <v>320</v>
      </c>
      <c r="M22" s="63">
        <v>320</v>
      </c>
      <c r="N22" s="23">
        <v>320</v>
      </c>
      <c r="O22" s="34">
        <f t="shared" si="1"/>
        <v>320</v>
      </c>
      <c r="P22" s="46" t="str">
        <f t="shared" si="2"/>
        <v>VYHOVUJE</v>
      </c>
    </row>
    <row r="23" spans="1:16" ht="74.25" customHeight="1">
      <c r="A23" s="59"/>
      <c r="B23" s="60">
        <v>17</v>
      </c>
      <c r="C23" s="37" t="s">
        <v>45</v>
      </c>
      <c r="D23" s="61">
        <v>1</v>
      </c>
      <c r="E23" s="62" t="s">
        <v>12</v>
      </c>
      <c r="F23" s="37" t="s">
        <v>46</v>
      </c>
      <c r="G23" s="100"/>
      <c r="H23" s="113"/>
      <c r="I23" s="100"/>
      <c r="J23" s="100"/>
      <c r="K23" s="100"/>
      <c r="L23" s="6">
        <f t="shared" si="0"/>
        <v>1200</v>
      </c>
      <c r="M23" s="63">
        <v>1200</v>
      </c>
      <c r="N23" s="23">
        <v>1200</v>
      </c>
      <c r="O23" s="34">
        <f t="shared" si="1"/>
        <v>1200</v>
      </c>
      <c r="P23" s="46" t="str">
        <f t="shared" si="2"/>
        <v>VYHOVUJE</v>
      </c>
    </row>
    <row r="24" spans="1:16" ht="60.75" customHeight="1">
      <c r="A24" s="59"/>
      <c r="B24" s="60">
        <v>18</v>
      </c>
      <c r="C24" s="64" t="s">
        <v>47</v>
      </c>
      <c r="D24" s="61">
        <v>1</v>
      </c>
      <c r="E24" s="62" t="s">
        <v>12</v>
      </c>
      <c r="F24" s="64" t="s">
        <v>48</v>
      </c>
      <c r="G24" s="100"/>
      <c r="H24" s="113"/>
      <c r="I24" s="100"/>
      <c r="J24" s="100"/>
      <c r="K24" s="100"/>
      <c r="L24" s="6">
        <f t="shared" si="0"/>
        <v>56</v>
      </c>
      <c r="M24" s="6">
        <v>56</v>
      </c>
      <c r="N24" s="23">
        <v>56</v>
      </c>
      <c r="O24" s="34">
        <f t="shared" si="1"/>
        <v>56</v>
      </c>
      <c r="P24" s="46" t="str">
        <f t="shared" si="2"/>
        <v>VYHOVUJE</v>
      </c>
    </row>
    <row r="25" spans="1:16" ht="41.25" customHeight="1">
      <c r="A25" s="59"/>
      <c r="B25" s="60">
        <v>19</v>
      </c>
      <c r="C25" s="64" t="s">
        <v>49</v>
      </c>
      <c r="D25" s="61">
        <v>1</v>
      </c>
      <c r="E25" s="62" t="s">
        <v>12</v>
      </c>
      <c r="F25" s="64" t="s">
        <v>50</v>
      </c>
      <c r="G25" s="100"/>
      <c r="H25" s="113"/>
      <c r="I25" s="100"/>
      <c r="J25" s="100"/>
      <c r="K25" s="100"/>
      <c r="L25" s="6">
        <f t="shared" si="0"/>
        <v>105</v>
      </c>
      <c r="M25" s="6">
        <v>105</v>
      </c>
      <c r="N25" s="23">
        <v>105</v>
      </c>
      <c r="O25" s="34">
        <f t="shared" si="1"/>
        <v>105</v>
      </c>
      <c r="P25" s="46" t="str">
        <f t="shared" si="2"/>
        <v>VYHOVUJE</v>
      </c>
    </row>
    <row r="26" spans="1:16" ht="55.5" customHeight="1" thickBot="1">
      <c r="A26" s="59"/>
      <c r="B26" s="65">
        <v>20</v>
      </c>
      <c r="C26" s="66" t="s">
        <v>51</v>
      </c>
      <c r="D26" s="67">
        <v>1</v>
      </c>
      <c r="E26" s="68" t="s">
        <v>12</v>
      </c>
      <c r="F26" s="66" t="s">
        <v>52</v>
      </c>
      <c r="G26" s="101"/>
      <c r="H26" s="114"/>
      <c r="I26" s="101"/>
      <c r="J26" s="101"/>
      <c r="K26" s="101"/>
      <c r="L26" s="7">
        <f t="shared" si="0"/>
        <v>20</v>
      </c>
      <c r="M26" s="7">
        <v>20</v>
      </c>
      <c r="N26" s="24">
        <v>10.25</v>
      </c>
      <c r="O26" s="25">
        <f t="shared" si="1"/>
        <v>10.25</v>
      </c>
      <c r="P26" s="47" t="str">
        <f t="shared" si="2"/>
        <v>VYHOVUJE</v>
      </c>
    </row>
    <row r="27" spans="1:16" ht="60.75" customHeight="1" thickBot="1" thickTop="1">
      <c r="A27" s="69"/>
      <c r="B27" s="70">
        <v>21</v>
      </c>
      <c r="C27" s="71" t="s">
        <v>55</v>
      </c>
      <c r="D27" s="72">
        <v>16</v>
      </c>
      <c r="E27" s="73" t="s">
        <v>15</v>
      </c>
      <c r="F27" s="71" t="s">
        <v>164</v>
      </c>
      <c r="G27" s="74" t="s">
        <v>151</v>
      </c>
      <c r="H27" s="73"/>
      <c r="I27" s="74"/>
      <c r="J27" s="74" t="s">
        <v>57</v>
      </c>
      <c r="K27" s="74" t="s">
        <v>56</v>
      </c>
      <c r="L27" s="29">
        <f t="shared" si="0"/>
        <v>3200</v>
      </c>
      <c r="M27" s="29">
        <v>200</v>
      </c>
      <c r="N27" s="30">
        <v>200</v>
      </c>
      <c r="O27" s="31">
        <f t="shared" si="1"/>
        <v>3200</v>
      </c>
      <c r="P27" s="48" t="str">
        <f t="shared" si="2"/>
        <v>VYHOVUJE</v>
      </c>
    </row>
    <row r="28" spans="1:16" ht="99" customHeight="1" thickTop="1">
      <c r="A28" s="69"/>
      <c r="B28" s="55">
        <v>22</v>
      </c>
      <c r="C28" s="36" t="s">
        <v>58</v>
      </c>
      <c r="D28" s="56">
        <v>5</v>
      </c>
      <c r="E28" s="75" t="s">
        <v>15</v>
      </c>
      <c r="F28" s="36" t="s">
        <v>59</v>
      </c>
      <c r="G28" s="99" t="s">
        <v>151</v>
      </c>
      <c r="H28" s="112"/>
      <c r="I28" s="99"/>
      <c r="J28" s="99" t="s">
        <v>60</v>
      </c>
      <c r="K28" s="99" t="s">
        <v>61</v>
      </c>
      <c r="L28" s="5">
        <f t="shared" si="0"/>
        <v>650</v>
      </c>
      <c r="M28" s="58">
        <v>130</v>
      </c>
      <c r="N28" s="21">
        <v>130</v>
      </c>
      <c r="O28" s="22">
        <f t="shared" si="1"/>
        <v>650</v>
      </c>
      <c r="P28" s="45" t="str">
        <f t="shared" si="2"/>
        <v>VYHOVUJE</v>
      </c>
    </row>
    <row r="29" spans="1:16" ht="99" customHeight="1" thickBot="1">
      <c r="A29" s="59"/>
      <c r="B29" s="65">
        <v>23</v>
      </c>
      <c r="C29" s="39" t="s">
        <v>14</v>
      </c>
      <c r="D29" s="67">
        <v>50</v>
      </c>
      <c r="E29" s="76" t="s">
        <v>15</v>
      </c>
      <c r="F29" s="39" t="s">
        <v>16</v>
      </c>
      <c r="G29" s="101"/>
      <c r="H29" s="114"/>
      <c r="I29" s="101"/>
      <c r="J29" s="101"/>
      <c r="K29" s="101"/>
      <c r="L29" s="7">
        <f t="shared" si="0"/>
        <v>3000</v>
      </c>
      <c r="M29" s="77">
        <v>60</v>
      </c>
      <c r="N29" s="24">
        <v>60</v>
      </c>
      <c r="O29" s="25">
        <f t="shared" si="1"/>
        <v>3000</v>
      </c>
      <c r="P29" s="47" t="str">
        <f t="shared" si="2"/>
        <v>VYHOVUJE</v>
      </c>
    </row>
    <row r="30" spans="1:16" ht="55.5" customHeight="1" thickTop="1">
      <c r="A30" s="69"/>
      <c r="B30" s="55">
        <v>24</v>
      </c>
      <c r="C30" s="36" t="s">
        <v>62</v>
      </c>
      <c r="D30" s="78">
        <v>5</v>
      </c>
      <c r="E30" s="75" t="s">
        <v>12</v>
      </c>
      <c r="F30" s="36" t="s">
        <v>63</v>
      </c>
      <c r="G30" s="99" t="s">
        <v>151</v>
      </c>
      <c r="H30" s="112"/>
      <c r="I30" s="99" t="s">
        <v>118</v>
      </c>
      <c r="J30" s="99" t="s">
        <v>117</v>
      </c>
      <c r="K30" s="99" t="s">
        <v>116</v>
      </c>
      <c r="L30" s="5">
        <f t="shared" si="0"/>
        <v>175</v>
      </c>
      <c r="M30" s="79">
        <v>35</v>
      </c>
      <c r="N30" s="21">
        <v>35</v>
      </c>
      <c r="O30" s="22">
        <f t="shared" si="1"/>
        <v>175</v>
      </c>
      <c r="P30" s="45" t="str">
        <f t="shared" si="2"/>
        <v>VYHOVUJE</v>
      </c>
    </row>
    <row r="31" spans="1:16" ht="55.5" customHeight="1">
      <c r="A31" s="59"/>
      <c r="B31" s="60">
        <v>25</v>
      </c>
      <c r="C31" s="37" t="s">
        <v>64</v>
      </c>
      <c r="D31" s="80">
        <v>5</v>
      </c>
      <c r="E31" s="81" t="s">
        <v>12</v>
      </c>
      <c r="F31" s="37" t="s">
        <v>63</v>
      </c>
      <c r="G31" s="100"/>
      <c r="H31" s="113"/>
      <c r="I31" s="100"/>
      <c r="J31" s="100"/>
      <c r="K31" s="100"/>
      <c r="L31" s="6">
        <f t="shared" si="0"/>
        <v>175</v>
      </c>
      <c r="M31" s="82">
        <v>35</v>
      </c>
      <c r="N31" s="23">
        <v>35</v>
      </c>
      <c r="O31" s="34">
        <f t="shared" si="1"/>
        <v>175</v>
      </c>
      <c r="P31" s="46" t="str">
        <f t="shared" si="2"/>
        <v>VYHOVUJE</v>
      </c>
    </row>
    <row r="32" spans="1:16" ht="55.5" customHeight="1">
      <c r="A32" s="59"/>
      <c r="B32" s="60">
        <v>26</v>
      </c>
      <c r="C32" s="37" t="s">
        <v>65</v>
      </c>
      <c r="D32" s="80">
        <v>5</v>
      </c>
      <c r="E32" s="81" t="s">
        <v>12</v>
      </c>
      <c r="F32" s="37" t="s">
        <v>66</v>
      </c>
      <c r="G32" s="100"/>
      <c r="H32" s="113"/>
      <c r="I32" s="100"/>
      <c r="J32" s="100"/>
      <c r="K32" s="100"/>
      <c r="L32" s="6">
        <f t="shared" si="0"/>
        <v>175</v>
      </c>
      <c r="M32" s="82">
        <v>35</v>
      </c>
      <c r="N32" s="23">
        <v>35</v>
      </c>
      <c r="O32" s="34">
        <f t="shared" si="1"/>
        <v>175</v>
      </c>
      <c r="P32" s="46" t="str">
        <f t="shared" si="2"/>
        <v>VYHOVUJE</v>
      </c>
    </row>
    <row r="33" spans="1:16" ht="55.5" customHeight="1">
      <c r="A33" s="59"/>
      <c r="B33" s="60">
        <v>27</v>
      </c>
      <c r="C33" s="37" t="s">
        <v>67</v>
      </c>
      <c r="D33" s="80">
        <v>5</v>
      </c>
      <c r="E33" s="81" t="s">
        <v>12</v>
      </c>
      <c r="F33" s="37" t="s">
        <v>66</v>
      </c>
      <c r="G33" s="100"/>
      <c r="H33" s="113"/>
      <c r="I33" s="100"/>
      <c r="J33" s="100"/>
      <c r="K33" s="100"/>
      <c r="L33" s="6">
        <f t="shared" si="0"/>
        <v>175</v>
      </c>
      <c r="M33" s="82">
        <v>35</v>
      </c>
      <c r="N33" s="23">
        <v>35</v>
      </c>
      <c r="O33" s="34">
        <f t="shared" si="1"/>
        <v>175</v>
      </c>
      <c r="P33" s="46" t="str">
        <f t="shared" si="2"/>
        <v>VYHOVUJE</v>
      </c>
    </row>
    <row r="34" spans="1:16" ht="55.5" customHeight="1">
      <c r="A34" s="59"/>
      <c r="B34" s="60">
        <v>28</v>
      </c>
      <c r="C34" s="37" t="s">
        <v>68</v>
      </c>
      <c r="D34" s="80">
        <v>10</v>
      </c>
      <c r="E34" s="81" t="s">
        <v>15</v>
      </c>
      <c r="F34" s="37" t="s">
        <v>69</v>
      </c>
      <c r="G34" s="100"/>
      <c r="H34" s="113"/>
      <c r="I34" s="100"/>
      <c r="J34" s="100"/>
      <c r="K34" s="100"/>
      <c r="L34" s="6">
        <f t="shared" si="0"/>
        <v>600</v>
      </c>
      <c r="M34" s="63">
        <v>60</v>
      </c>
      <c r="N34" s="23">
        <v>60</v>
      </c>
      <c r="O34" s="34">
        <f t="shared" si="1"/>
        <v>600</v>
      </c>
      <c r="P34" s="46" t="str">
        <f t="shared" si="2"/>
        <v>VYHOVUJE</v>
      </c>
    </row>
    <row r="35" spans="1:16" ht="55.5" customHeight="1">
      <c r="A35" s="59"/>
      <c r="B35" s="60">
        <v>29</v>
      </c>
      <c r="C35" s="37" t="s">
        <v>70</v>
      </c>
      <c r="D35" s="80">
        <v>5</v>
      </c>
      <c r="E35" s="81" t="s">
        <v>15</v>
      </c>
      <c r="F35" s="37" t="s">
        <v>71</v>
      </c>
      <c r="G35" s="100"/>
      <c r="H35" s="113"/>
      <c r="I35" s="100"/>
      <c r="J35" s="100"/>
      <c r="K35" s="100"/>
      <c r="L35" s="6">
        <f t="shared" si="0"/>
        <v>295</v>
      </c>
      <c r="M35" s="63">
        <v>59</v>
      </c>
      <c r="N35" s="23">
        <v>59</v>
      </c>
      <c r="O35" s="34">
        <f t="shared" si="1"/>
        <v>295</v>
      </c>
      <c r="P35" s="46" t="str">
        <f t="shared" si="2"/>
        <v>VYHOVUJE</v>
      </c>
    </row>
    <row r="36" spans="1:16" ht="55.5" customHeight="1">
      <c r="A36" s="59"/>
      <c r="B36" s="60">
        <v>30</v>
      </c>
      <c r="C36" s="37" t="s">
        <v>72</v>
      </c>
      <c r="D36" s="80">
        <v>2</v>
      </c>
      <c r="E36" s="81" t="s">
        <v>15</v>
      </c>
      <c r="F36" s="37" t="s">
        <v>73</v>
      </c>
      <c r="G36" s="100"/>
      <c r="H36" s="113"/>
      <c r="I36" s="100"/>
      <c r="J36" s="100"/>
      <c r="K36" s="100"/>
      <c r="L36" s="6">
        <f t="shared" si="0"/>
        <v>60</v>
      </c>
      <c r="M36" s="63">
        <v>30</v>
      </c>
      <c r="N36" s="23">
        <v>19.25</v>
      </c>
      <c r="O36" s="34">
        <f t="shared" si="1"/>
        <v>38.5</v>
      </c>
      <c r="P36" s="46" t="str">
        <f t="shared" si="2"/>
        <v>VYHOVUJE</v>
      </c>
    </row>
    <row r="37" spans="1:16" ht="55.5" customHeight="1">
      <c r="A37" s="59"/>
      <c r="B37" s="60">
        <v>31</v>
      </c>
      <c r="C37" s="37" t="s">
        <v>74</v>
      </c>
      <c r="D37" s="80">
        <v>10</v>
      </c>
      <c r="E37" s="81" t="s">
        <v>15</v>
      </c>
      <c r="F37" s="37" t="s">
        <v>75</v>
      </c>
      <c r="G37" s="100"/>
      <c r="H37" s="113"/>
      <c r="I37" s="100"/>
      <c r="J37" s="100"/>
      <c r="K37" s="100"/>
      <c r="L37" s="6">
        <f t="shared" si="0"/>
        <v>370</v>
      </c>
      <c r="M37" s="63">
        <v>37</v>
      </c>
      <c r="N37" s="23">
        <v>32.35</v>
      </c>
      <c r="O37" s="34">
        <f t="shared" si="1"/>
        <v>323.5</v>
      </c>
      <c r="P37" s="46" t="str">
        <f t="shared" si="2"/>
        <v>VYHOVUJE</v>
      </c>
    </row>
    <row r="38" spans="1:16" ht="55.5" customHeight="1">
      <c r="A38" s="59"/>
      <c r="B38" s="60">
        <v>32</v>
      </c>
      <c r="C38" s="37" t="s">
        <v>76</v>
      </c>
      <c r="D38" s="80">
        <v>2</v>
      </c>
      <c r="E38" s="81" t="s">
        <v>15</v>
      </c>
      <c r="F38" s="37" t="s">
        <v>77</v>
      </c>
      <c r="G38" s="100"/>
      <c r="H38" s="113"/>
      <c r="I38" s="100"/>
      <c r="J38" s="100"/>
      <c r="K38" s="100"/>
      <c r="L38" s="6">
        <f t="shared" si="0"/>
        <v>400</v>
      </c>
      <c r="M38" s="63">
        <v>200</v>
      </c>
      <c r="N38" s="23">
        <v>200</v>
      </c>
      <c r="O38" s="34">
        <f t="shared" si="1"/>
        <v>400</v>
      </c>
      <c r="P38" s="46" t="str">
        <f t="shared" si="2"/>
        <v>VYHOVUJE</v>
      </c>
    </row>
    <row r="39" spans="1:16" ht="55.5" customHeight="1">
      <c r="A39" s="59"/>
      <c r="B39" s="60">
        <v>33</v>
      </c>
      <c r="C39" s="37" t="s">
        <v>78</v>
      </c>
      <c r="D39" s="80">
        <v>1</v>
      </c>
      <c r="E39" s="81" t="s">
        <v>15</v>
      </c>
      <c r="F39" s="37" t="s">
        <v>79</v>
      </c>
      <c r="G39" s="100"/>
      <c r="H39" s="113"/>
      <c r="I39" s="100"/>
      <c r="J39" s="100"/>
      <c r="K39" s="100"/>
      <c r="L39" s="6">
        <f aca="true" t="shared" si="3" ref="L39:L70">D39*M39</f>
        <v>220</v>
      </c>
      <c r="M39" s="83">
        <v>220</v>
      </c>
      <c r="N39" s="23">
        <v>220</v>
      </c>
      <c r="O39" s="34">
        <f aca="true" t="shared" si="4" ref="O39:O70">D39*N39</f>
        <v>220</v>
      </c>
      <c r="P39" s="46" t="str">
        <f t="shared" si="2"/>
        <v>VYHOVUJE</v>
      </c>
    </row>
    <row r="40" spans="1:16" ht="55.5" customHeight="1">
      <c r="A40" s="59"/>
      <c r="B40" s="60">
        <v>34</v>
      </c>
      <c r="C40" s="37" t="s">
        <v>80</v>
      </c>
      <c r="D40" s="80">
        <v>1</v>
      </c>
      <c r="E40" s="81" t="s">
        <v>15</v>
      </c>
      <c r="F40" s="37" t="s">
        <v>81</v>
      </c>
      <c r="G40" s="100"/>
      <c r="H40" s="113"/>
      <c r="I40" s="100"/>
      <c r="J40" s="100"/>
      <c r="K40" s="100"/>
      <c r="L40" s="6">
        <f t="shared" si="3"/>
        <v>200</v>
      </c>
      <c r="M40" s="63">
        <v>200</v>
      </c>
      <c r="N40" s="23">
        <v>200</v>
      </c>
      <c r="O40" s="34">
        <f t="shared" si="4"/>
        <v>200</v>
      </c>
      <c r="P40" s="46" t="str">
        <f t="shared" si="2"/>
        <v>VYHOVUJE</v>
      </c>
    </row>
    <row r="41" spans="1:16" ht="55.5" customHeight="1">
      <c r="A41" s="59"/>
      <c r="B41" s="60">
        <v>35</v>
      </c>
      <c r="C41" s="37" t="s">
        <v>82</v>
      </c>
      <c r="D41" s="80">
        <v>2</v>
      </c>
      <c r="E41" s="81" t="s">
        <v>12</v>
      </c>
      <c r="F41" s="37" t="s">
        <v>83</v>
      </c>
      <c r="G41" s="100"/>
      <c r="H41" s="113"/>
      <c r="I41" s="100"/>
      <c r="J41" s="100"/>
      <c r="K41" s="100"/>
      <c r="L41" s="6">
        <f t="shared" si="3"/>
        <v>132</v>
      </c>
      <c r="M41" s="63">
        <v>66</v>
      </c>
      <c r="N41" s="23">
        <v>66</v>
      </c>
      <c r="O41" s="34">
        <f t="shared" si="4"/>
        <v>132</v>
      </c>
      <c r="P41" s="46" t="str">
        <f t="shared" si="2"/>
        <v>VYHOVUJE</v>
      </c>
    </row>
    <row r="42" spans="1:16" ht="55.5" customHeight="1">
      <c r="A42" s="59"/>
      <c r="B42" s="60">
        <v>36</v>
      </c>
      <c r="C42" s="37" t="s">
        <v>84</v>
      </c>
      <c r="D42" s="80">
        <v>2</v>
      </c>
      <c r="E42" s="81" t="s">
        <v>15</v>
      </c>
      <c r="F42" s="37" t="s">
        <v>85</v>
      </c>
      <c r="G42" s="100"/>
      <c r="H42" s="113"/>
      <c r="I42" s="100"/>
      <c r="J42" s="100"/>
      <c r="K42" s="100"/>
      <c r="L42" s="6">
        <f t="shared" si="3"/>
        <v>60</v>
      </c>
      <c r="M42" s="63">
        <v>30</v>
      </c>
      <c r="N42" s="23">
        <v>16.65</v>
      </c>
      <c r="O42" s="34">
        <f t="shared" si="4"/>
        <v>33.3</v>
      </c>
      <c r="P42" s="46" t="str">
        <f t="shared" si="2"/>
        <v>VYHOVUJE</v>
      </c>
    </row>
    <row r="43" spans="1:16" ht="104.25" customHeight="1">
      <c r="A43" s="59"/>
      <c r="B43" s="60">
        <v>37</v>
      </c>
      <c r="C43" s="37" t="s">
        <v>86</v>
      </c>
      <c r="D43" s="80">
        <v>2</v>
      </c>
      <c r="E43" s="81" t="s">
        <v>15</v>
      </c>
      <c r="F43" s="37" t="s">
        <v>87</v>
      </c>
      <c r="G43" s="100"/>
      <c r="H43" s="113"/>
      <c r="I43" s="100"/>
      <c r="J43" s="100"/>
      <c r="K43" s="100"/>
      <c r="L43" s="6">
        <f t="shared" si="3"/>
        <v>310</v>
      </c>
      <c r="M43" s="63">
        <v>155</v>
      </c>
      <c r="N43" s="23">
        <v>155</v>
      </c>
      <c r="O43" s="34">
        <f t="shared" si="4"/>
        <v>310</v>
      </c>
      <c r="P43" s="46" t="str">
        <f t="shared" si="2"/>
        <v>VYHOVUJE</v>
      </c>
    </row>
    <row r="44" spans="1:16" ht="104.25" customHeight="1">
      <c r="A44" s="59"/>
      <c r="B44" s="60">
        <v>38</v>
      </c>
      <c r="C44" s="37" t="s">
        <v>88</v>
      </c>
      <c r="D44" s="80">
        <v>250</v>
      </c>
      <c r="E44" s="81" t="s">
        <v>15</v>
      </c>
      <c r="F44" s="37" t="s">
        <v>89</v>
      </c>
      <c r="G44" s="100"/>
      <c r="H44" s="113"/>
      <c r="I44" s="100"/>
      <c r="J44" s="100"/>
      <c r="K44" s="100"/>
      <c r="L44" s="6">
        <f t="shared" si="3"/>
        <v>17500</v>
      </c>
      <c r="M44" s="63">
        <v>70</v>
      </c>
      <c r="N44" s="23">
        <v>69.95</v>
      </c>
      <c r="O44" s="34">
        <f t="shared" si="4"/>
        <v>17487.5</v>
      </c>
      <c r="P44" s="46" t="str">
        <f t="shared" si="2"/>
        <v>VYHOVUJE</v>
      </c>
    </row>
    <row r="45" spans="1:16" ht="34.5" customHeight="1">
      <c r="A45" s="59"/>
      <c r="B45" s="60">
        <v>39</v>
      </c>
      <c r="C45" s="37" t="s">
        <v>90</v>
      </c>
      <c r="D45" s="80">
        <v>2</v>
      </c>
      <c r="E45" s="81" t="s">
        <v>15</v>
      </c>
      <c r="F45" s="37" t="s">
        <v>91</v>
      </c>
      <c r="G45" s="100"/>
      <c r="H45" s="113"/>
      <c r="I45" s="100"/>
      <c r="J45" s="100"/>
      <c r="K45" s="100"/>
      <c r="L45" s="6">
        <f t="shared" si="3"/>
        <v>420</v>
      </c>
      <c r="M45" s="63">
        <v>210</v>
      </c>
      <c r="N45" s="23">
        <v>98</v>
      </c>
      <c r="O45" s="34">
        <f t="shared" si="4"/>
        <v>196</v>
      </c>
      <c r="P45" s="46" t="str">
        <f t="shared" si="2"/>
        <v>VYHOVUJE</v>
      </c>
    </row>
    <row r="46" spans="1:16" ht="34.5" customHeight="1">
      <c r="A46" s="59"/>
      <c r="B46" s="60">
        <v>40</v>
      </c>
      <c r="C46" s="40" t="s">
        <v>92</v>
      </c>
      <c r="D46" s="80">
        <v>10</v>
      </c>
      <c r="E46" s="81" t="s">
        <v>12</v>
      </c>
      <c r="F46" s="40" t="s">
        <v>93</v>
      </c>
      <c r="G46" s="100"/>
      <c r="H46" s="113"/>
      <c r="I46" s="100"/>
      <c r="J46" s="100"/>
      <c r="K46" s="100"/>
      <c r="L46" s="6">
        <f t="shared" si="3"/>
        <v>35</v>
      </c>
      <c r="M46" s="63">
        <v>3.5</v>
      </c>
      <c r="N46" s="23">
        <v>3.35</v>
      </c>
      <c r="O46" s="34">
        <f t="shared" si="4"/>
        <v>33.5</v>
      </c>
      <c r="P46" s="46" t="str">
        <f t="shared" si="2"/>
        <v>VYHOVUJE</v>
      </c>
    </row>
    <row r="47" spans="1:16" ht="34.5" customHeight="1">
      <c r="A47" s="59"/>
      <c r="B47" s="60">
        <v>41</v>
      </c>
      <c r="C47" s="40" t="s">
        <v>94</v>
      </c>
      <c r="D47" s="80">
        <v>10</v>
      </c>
      <c r="E47" s="81" t="s">
        <v>12</v>
      </c>
      <c r="F47" s="40" t="s">
        <v>95</v>
      </c>
      <c r="G47" s="100"/>
      <c r="H47" s="113"/>
      <c r="I47" s="100"/>
      <c r="J47" s="100"/>
      <c r="K47" s="100"/>
      <c r="L47" s="6">
        <f t="shared" si="3"/>
        <v>70</v>
      </c>
      <c r="M47" s="63">
        <v>7</v>
      </c>
      <c r="N47" s="23">
        <v>6.95</v>
      </c>
      <c r="O47" s="34">
        <f t="shared" si="4"/>
        <v>69.5</v>
      </c>
      <c r="P47" s="46" t="str">
        <f t="shared" si="2"/>
        <v>VYHOVUJE</v>
      </c>
    </row>
    <row r="48" spans="1:16" ht="34.5" customHeight="1">
      <c r="A48" s="59"/>
      <c r="B48" s="60">
        <v>42</v>
      </c>
      <c r="C48" s="37" t="s">
        <v>96</v>
      </c>
      <c r="D48" s="80">
        <v>2</v>
      </c>
      <c r="E48" s="81" t="s">
        <v>12</v>
      </c>
      <c r="F48" s="37" t="s">
        <v>97</v>
      </c>
      <c r="G48" s="100"/>
      <c r="H48" s="113"/>
      <c r="I48" s="100"/>
      <c r="J48" s="100"/>
      <c r="K48" s="100"/>
      <c r="L48" s="6">
        <f t="shared" si="3"/>
        <v>32</v>
      </c>
      <c r="M48" s="63">
        <v>16</v>
      </c>
      <c r="N48" s="23">
        <v>9.35</v>
      </c>
      <c r="O48" s="34">
        <f t="shared" si="4"/>
        <v>18.7</v>
      </c>
      <c r="P48" s="46" t="str">
        <f t="shared" si="2"/>
        <v>VYHOVUJE</v>
      </c>
    </row>
    <row r="49" spans="1:16" ht="34.5" customHeight="1">
      <c r="A49" s="59"/>
      <c r="B49" s="60">
        <v>43</v>
      </c>
      <c r="C49" s="37" t="s">
        <v>98</v>
      </c>
      <c r="D49" s="80">
        <v>2</v>
      </c>
      <c r="E49" s="81" t="s">
        <v>12</v>
      </c>
      <c r="F49" s="37" t="s">
        <v>97</v>
      </c>
      <c r="G49" s="100"/>
      <c r="H49" s="113"/>
      <c r="I49" s="100"/>
      <c r="J49" s="100"/>
      <c r="K49" s="100"/>
      <c r="L49" s="6">
        <f t="shared" si="3"/>
        <v>36</v>
      </c>
      <c r="M49" s="63">
        <v>18</v>
      </c>
      <c r="N49" s="23">
        <v>11.35</v>
      </c>
      <c r="O49" s="34">
        <f t="shared" si="4"/>
        <v>22.7</v>
      </c>
      <c r="P49" s="46" t="str">
        <f t="shared" si="2"/>
        <v>VYHOVUJE</v>
      </c>
    </row>
    <row r="50" spans="1:16" ht="43.5" customHeight="1">
      <c r="A50" s="59"/>
      <c r="B50" s="60">
        <v>44</v>
      </c>
      <c r="C50" s="37" t="s">
        <v>99</v>
      </c>
      <c r="D50" s="80">
        <v>2</v>
      </c>
      <c r="E50" s="81" t="s">
        <v>12</v>
      </c>
      <c r="F50" s="37" t="s">
        <v>100</v>
      </c>
      <c r="G50" s="100"/>
      <c r="H50" s="113"/>
      <c r="I50" s="100"/>
      <c r="J50" s="100"/>
      <c r="K50" s="100"/>
      <c r="L50" s="6">
        <f t="shared" si="3"/>
        <v>32</v>
      </c>
      <c r="M50" s="63">
        <v>16</v>
      </c>
      <c r="N50" s="23">
        <v>13.35</v>
      </c>
      <c r="O50" s="34">
        <f t="shared" si="4"/>
        <v>26.7</v>
      </c>
      <c r="P50" s="46" t="str">
        <f t="shared" si="2"/>
        <v>VYHOVUJE</v>
      </c>
    </row>
    <row r="51" spans="1:16" ht="43.5" customHeight="1">
      <c r="A51" s="59"/>
      <c r="B51" s="60">
        <v>45</v>
      </c>
      <c r="C51" s="37" t="s">
        <v>101</v>
      </c>
      <c r="D51" s="80">
        <v>5</v>
      </c>
      <c r="E51" s="81" t="s">
        <v>12</v>
      </c>
      <c r="F51" s="37" t="s">
        <v>102</v>
      </c>
      <c r="G51" s="100"/>
      <c r="H51" s="113"/>
      <c r="I51" s="100"/>
      <c r="J51" s="100"/>
      <c r="K51" s="100"/>
      <c r="L51" s="6">
        <f t="shared" si="3"/>
        <v>120</v>
      </c>
      <c r="M51" s="63">
        <v>24</v>
      </c>
      <c r="N51" s="23">
        <v>16.3</v>
      </c>
      <c r="O51" s="34">
        <f t="shared" si="4"/>
        <v>81.5</v>
      </c>
      <c r="P51" s="46" t="str">
        <f t="shared" si="2"/>
        <v>VYHOVUJE</v>
      </c>
    </row>
    <row r="52" spans="1:16" ht="43.5" customHeight="1">
      <c r="A52" s="59"/>
      <c r="B52" s="60">
        <v>46</v>
      </c>
      <c r="C52" s="37" t="s">
        <v>24</v>
      </c>
      <c r="D52" s="80">
        <v>2</v>
      </c>
      <c r="E52" s="81" t="s">
        <v>20</v>
      </c>
      <c r="F52" s="37" t="s">
        <v>25</v>
      </c>
      <c r="G52" s="100"/>
      <c r="H52" s="113"/>
      <c r="I52" s="100"/>
      <c r="J52" s="100"/>
      <c r="K52" s="100"/>
      <c r="L52" s="6">
        <f t="shared" si="3"/>
        <v>76</v>
      </c>
      <c r="M52" s="63">
        <v>38</v>
      </c>
      <c r="N52" s="23">
        <v>29.35</v>
      </c>
      <c r="O52" s="34">
        <f t="shared" si="4"/>
        <v>58.7</v>
      </c>
      <c r="P52" s="46" t="str">
        <f t="shared" si="2"/>
        <v>VYHOVUJE</v>
      </c>
    </row>
    <row r="53" spans="1:16" ht="43.5" customHeight="1">
      <c r="A53" s="59"/>
      <c r="B53" s="60">
        <v>47</v>
      </c>
      <c r="C53" s="37" t="s">
        <v>26</v>
      </c>
      <c r="D53" s="80">
        <v>2</v>
      </c>
      <c r="E53" s="81" t="s">
        <v>20</v>
      </c>
      <c r="F53" s="37" t="s">
        <v>27</v>
      </c>
      <c r="G53" s="100"/>
      <c r="H53" s="113"/>
      <c r="I53" s="100"/>
      <c r="J53" s="100"/>
      <c r="K53" s="100"/>
      <c r="L53" s="6">
        <f t="shared" si="3"/>
        <v>70</v>
      </c>
      <c r="M53" s="63">
        <v>35</v>
      </c>
      <c r="N53" s="23">
        <v>26.85</v>
      </c>
      <c r="O53" s="34">
        <f t="shared" si="4"/>
        <v>53.7</v>
      </c>
      <c r="P53" s="46" t="str">
        <f t="shared" si="2"/>
        <v>VYHOVUJE</v>
      </c>
    </row>
    <row r="54" spans="1:16" ht="43.5" customHeight="1">
      <c r="A54" s="59"/>
      <c r="B54" s="60">
        <v>48</v>
      </c>
      <c r="C54" s="37" t="s">
        <v>28</v>
      </c>
      <c r="D54" s="80">
        <v>2</v>
      </c>
      <c r="E54" s="81" t="s">
        <v>12</v>
      </c>
      <c r="F54" s="37" t="s">
        <v>29</v>
      </c>
      <c r="G54" s="100"/>
      <c r="H54" s="113"/>
      <c r="I54" s="100"/>
      <c r="J54" s="100"/>
      <c r="K54" s="100"/>
      <c r="L54" s="6">
        <f t="shared" si="3"/>
        <v>18</v>
      </c>
      <c r="M54" s="63">
        <v>9</v>
      </c>
      <c r="N54" s="23">
        <v>7.85</v>
      </c>
      <c r="O54" s="34">
        <f t="shared" si="4"/>
        <v>15.7</v>
      </c>
      <c r="P54" s="46" t="str">
        <f t="shared" si="2"/>
        <v>VYHOVUJE</v>
      </c>
    </row>
    <row r="55" spans="1:16" ht="43.5" customHeight="1">
      <c r="A55" s="59"/>
      <c r="B55" s="60">
        <v>49</v>
      </c>
      <c r="C55" s="37" t="s">
        <v>32</v>
      </c>
      <c r="D55" s="80">
        <v>2</v>
      </c>
      <c r="E55" s="81" t="s">
        <v>20</v>
      </c>
      <c r="F55" s="37" t="s">
        <v>33</v>
      </c>
      <c r="G55" s="100"/>
      <c r="H55" s="113"/>
      <c r="I55" s="100"/>
      <c r="J55" s="100"/>
      <c r="K55" s="100"/>
      <c r="L55" s="6">
        <f t="shared" si="3"/>
        <v>92</v>
      </c>
      <c r="M55" s="63">
        <v>46</v>
      </c>
      <c r="N55" s="23">
        <v>38.5</v>
      </c>
      <c r="O55" s="34">
        <f t="shared" si="4"/>
        <v>77</v>
      </c>
      <c r="P55" s="46" t="str">
        <f t="shared" si="2"/>
        <v>VYHOVUJE</v>
      </c>
    </row>
    <row r="56" spans="1:16" ht="31.5" customHeight="1">
      <c r="A56" s="59"/>
      <c r="B56" s="60">
        <v>50</v>
      </c>
      <c r="C56" s="38" t="s">
        <v>36</v>
      </c>
      <c r="D56" s="80">
        <v>200</v>
      </c>
      <c r="E56" s="81" t="s">
        <v>12</v>
      </c>
      <c r="F56" s="38" t="s">
        <v>37</v>
      </c>
      <c r="G56" s="100"/>
      <c r="H56" s="113"/>
      <c r="I56" s="100"/>
      <c r="J56" s="100"/>
      <c r="K56" s="100"/>
      <c r="L56" s="6">
        <f t="shared" si="3"/>
        <v>300</v>
      </c>
      <c r="M56" s="63">
        <v>1.5</v>
      </c>
      <c r="N56" s="23">
        <v>1.5</v>
      </c>
      <c r="O56" s="34">
        <f t="shared" si="4"/>
        <v>300</v>
      </c>
      <c r="P56" s="46" t="str">
        <f t="shared" si="2"/>
        <v>VYHOVUJE</v>
      </c>
    </row>
    <row r="57" spans="1:16" ht="31.5" customHeight="1">
      <c r="A57" s="59"/>
      <c r="B57" s="60">
        <v>51</v>
      </c>
      <c r="C57" s="37" t="s">
        <v>103</v>
      </c>
      <c r="D57" s="80">
        <v>2</v>
      </c>
      <c r="E57" s="81" t="s">
        <v>15</v>
      </c>
      <c r="F57" s="37" t="s">
        <v>104</v>
      </c>
      <c r="G57" s="100"/>
      <c r="H57" s="113"/>
      <c r="I57" s="100"/>
      <c r="J57" s="100"/>
      <c r="K57" s="100"/>
      <c r="L57" s="6">
        <f t="shared" si="3"/>
        <v>56</v>
      </c>
      <c r="M57" s="63">
        <v>28</v>
      </c>
      <c r="N57" s="23">
        <v>9</v>
      </c>
      <c r="O57" s="34">
        <f t="shared" si="4"/>
        <v>18</v>
      </c>
      <c r="P57" s="46" t="str">
        <f t="shared" si="2"/>
        <v>VYHOVUJE</v>
      </c>
    </row>
    <row r="58" spans="1:16" ht="72.75" customHeight="1">
      <c r="A58" s="59"/>
      <c r="B58" s="60">
        <v>52</v>
      </c>
      <c r="C58" s="37" t="s">
        <v>105</v>
      </c>
      <c r="D58" s="80">
        <v>1</v>
      </c>
      <c r="E58" s="81" t="s">
        <v>15</v>
      </c>
      <c r="F58" s="37" t="s">
        <v>106</v>
      </c>
      <c r="G58" s="100"/>
      <c r="H58" s="113"/>
      <c r="I58" s="100"/>
      <c r="J58" s="100"/>
      <c r="K58" s="100"/>
      <c r="L58" s="6">
        <f t="shared" si="3"/>
        <v>70</v>
      </c>
      <c r="M58" s="63">
        <v>70</v>
      </c>
      <c r="N58" s="23">
        <v>45.7</v>
      </c>
      <c r="O58" s="34">
        <f t="shared" si="4"/>
        <v>45.7</v>
      </c>
      <c r="P58" s="46" t="str">
        <f t="shared" si="2"/>
        <v>VYHOVUJE</v>
      </c>
    </row>
    <row r="59" spans="1:16" ht="30.75" customHeight="1">
      <c r="A59" s="59"/>
      <c r="B59" s="60">
        <v>53</v>
      </c>
      <c r="C59" s="37" t="s">
        <v>107</v>
      </c>
      <c r="D59" s="80">
        <v>2</v>
      </c>
      <c r="E59" s="81" t="s">
        <v>15</v>
      </c>
      <c r="F59" s="37" t="s">
        <v>108</v>
      </c>
      <c r="G59" s="100"/>
      <c r="H59" s="113"/>
      <c r="I59" s="100"/>
      <c r="J59" s="100"/>
      <c r="K59" s="100"/>
      <c r="L59" s="6">
        <f t="shared" si="3"/>
        <v>22</v>
      </c>
      <c r="M59" s="63">
        <v>11</v>
      </c>
      <c r="N59" s="23">
        <v>6.3</v>
      </c>
      <c r="O59" s="34">
        <f t="shared" si="4"/>
        <v>12.6</v>
      </c>
      <c r="P59" s="46" t="str">
        <f t="shared" si="2"/>
        <v>VYHOVUJE</v>
      </c>
    </row>
    <row r="60" spans="1:16" ht="30.75" customHeight="1">
      <c r="A60" s="59"/>
      <c r="B60" s="60">
        <v>54</v>
      </c>
      <c r="C60" s="37" t="s">
        <v>109</v>
      </c>
      <c r="D60" s="80">
        <v>2</v>
      </c>
      <c r="E60" s="81" t="s">
        <v>15</v>
      </c>
      <c r="F60" s="37" t="s">
        <v>108</v>
      </c>
      <c r="G60" s="100"/>
      <c r="H60" s="113"/>
      <c r="I60" s="100"/>
      <c r="J60" s="100"/>
      <c r="K60" s="100"/>
      <c r="L60" s="6">
        <f t="shared" si="3"/>
        <v>24</v>
      </c>
      <c r="M60" s="63">
        <v>12</v>
      </c>
      <c r="N60" s="23">
        <v>9</v>
      </c>
      <c r="O60" s="34">
        <f t="shared" si="4"/>
        <v>18</v>
      </c>
      <c r="P60" s="46" t="str">
        <f t="shared" si="2"/>
        <v>VYHOVUJE</v>
      </c>
    </row>
    <row r="61" spans="1:16" ht="30.75" customHeight="1">
      <c r="A61" s="59"/>
      <c r="B61" s="60">
        <v>55</v>
      </c>
      <c r="C61" s="37" t="s">
        <v>110</v>
      </c>
      <c r="D61" s="80">
        <v>1</v>
      </c>
      <c r="E61" s="81" t="s">
        <v>15</v>
      </c>
      <c r="F61" s="37" t="s">
        <v>111</v>
      </c>
      <c r="G61" s="100"/>
      <c r="H61" s="113"/>
      <c r="I61" s="100"/>
      <c r="J61" s="100"/>
      <c r="K61" s="100"/>
      <c r="L61" s="6">
        <f t="shared" si="3"/>
        <v>130</v>
      </c>
      <c r="M61" s="63">
        <v>130</v>
      </c>
      <c r="N61" s="23">
        <v>105</v>
      </c>
      <c r="O61" s="34">
        <f t="shared" si="4"/>
        <v>105</v>
      </c>
      <c r="P61" s="46" t="str">
        <f t="shared" si="2"/>
        <v>VYHOVUJE</v>
      </c>
    </row>
    <row r="62" spans="1:16" ht="30.75" customHeight="1">
      <c r="A62" s="59"/>
      <c r="B62" s="60">
        <v>56</v>
      </c>
      <c r="C62" s="37" t="s">
        <v>112</v>
      </c>
      <c r="D62" s="80">
        <v>1</v>
      </c>
      <c r="E62" s="81" t="s">
        <v>15</v>
      </c>
      <c r="F62" s="37" t="s">
        <v>111</v>
      </c>
      <c r="G62" s="100"/>
      <c r="H62" s="113"/>
      <c r="I62" s="100"/>
      <c r="J62" s="100"/>
      <c r="K62" s="100"/>
      <c r="L62" s="6">
        <f t="shared" si="3"/>
        <v>210</v>
      </c>
      <c r="M62" s="63">
        <v>210</v>
      </c>
      <c r="N62" s="23">
        <v>189</v>
      </c>
      <c r="O62" s="34">
        <f t="shared" si="4"/>
        <v>189</v>
      </c>
      <c r="P62" s="46" t="str">
        <f t="shared" si="2"/>
        <v>VYHOVUJE</v>
      </c>
    </row>
    <row r="63" spans="1:16" ht="28.5" customHeight="1">
      <c r="A63" s="59"/>
      <c r="B63" s="60">
        <v>57</v>
      </c>
      <c r="C63" s="37" t="s">
        <v>113</v>
      </c>
      <c r="D63" s="80">
        <v>1</v>
      </c>
      <c r="E63" s="81" t="s">
        <v>12</v>
      </c>
      <c r="F63" s="37" t="s">
        <v>114</v>
      </c>
      <c r="G63" s="100"/>
      <c r="H63" s="113"/>
      <c r="I63" s="100"/>
      <c r="J63" s="100"/>
      <c r="K63" s="100"/>
      <c r="L63" s="6">
        <f t="shared" si="3"/>
        <v>7</v>
      </c>
      <c r="M63" s="63">
        <v>7</v>
      </c>
      <c r="N63" s="23">
        <v>2.85</v>
      </c>
      <c r="O63" s="34">
        <f t="shared" si="4"/>
        <v>2.85</v>
      </c>
      <c r="P63" s="46" t="str">
        <f t="shared" si="2"/>
        <v>VYHOVUJE</v>
      </c>
    </row>
    <row r="64" spans="1:16" ht="28.5" customHeight="1" thickBot="1">
      <c r="A64" s="59"/>
      <c r="B64" s="65">
        <v>58</v>
      </c>
      <c r="C64" s="39" t="s">
        <v>115</v>
      </c>
      <c r="D64" s="84">
        <v>1</v>
      </c>
      <c r="E64" s="76" t="s">
        <v>12</v>
      </c>
      <c r="F64" s="39" t="s">
        <v>114</v>
      </c>
      <c r="G64" s="101"/>
      <c r="H64" s="114"/>
      <c r="I64" s="101"/>
      <c r="J64" s="101"/>
      <c r="K64" s="101"/>
      <c r="L64" s="7">
        <f t="shared" si="3"/>
        <v>9</v>
      </c>
      <c r="M64" s="77">
        <v>9</v>
      </c>
      <c r="N64" s="24">
        <v>3.8</v>
      </c>
      <c r="O64" s="25">
        <f t="shared" si="4"/>
        <v>3.8</v>
      </c>
      <c r="P64" s="47" t="str">
        <f t="shared" si="2"/>
        <v>VYHOVUJE</v>
      </c>
    </row>
    <row r="65" spans="1:16" ht="56.25" customHeight="1" thickTop="1">
      <c r="A65" s="69"/>
      <c r="B65" s="55">
        <v>59</v>
      </c>
      <c r="C65" s="85" t="s">
        <v>119</v>
      </c>
      <c r="D65" s="56">
        <v>3</v>
      </c>
      <c r="E65" s="41" t="s">
        <v>12</v>
      </c>
      <c r="F65" s="85" t="s">
        <v>120</v>
      </c>
      <c r="G65" s="99" t="s">
        <v>151</v>
      </c>
      <c r="H65" s="112" t="s">
        <v>140</v>
      </c>
      <c r="I65" s="99" t="s">
        <v>163</v>
      </c>
      <c r="J65" s="99" t="s">
        <v>141</v>
      </c>
      <c r="K65" s="99" t="s">
        <v>142</v>
      </c>
      <c r="L65" s="5">
        <f t="shared" si="3"/>
        <v>12</v>
      </c>
      <c r="M65" s="58">
        <v>4</v>
      </c>
      <c r="N65" s="21">
        <v>2.5</v>
      </c>
      <c r="O65" s="22">
        <f t="shared" si="4"/>
        <v>7.5</v>
      </c>
      <c r="P65" s="45" t="str">
        <f t="shared" si="2"/>
        <v>VYHOVUJE</v>
      </c>
    </row>
    <row r="66" spans="1:16" ht="56.25" customHeight="1">
      <c r="A66" s="59"/>
      <c r="B66" s="60">
        <v>60</v>
      </c>
      <c r="C66" s="86" t="s">
        <v>121</v>
      </c>
      <c r="D66" s="61">
        <v>3</v>
      </c>
      <c r="E66" s="42" t="s">
        <v>12</v>
      </c>
      <c r="F66" s="86" t="s">
        <v>120</v>
      </c>
      <c r="G66" s="100"/>
      <c r="H66" s="113"/>
      <c r="I66" s="100"/>
      <c r="J66" s="100"/>
      <c r="K66" s="100"/>
      <c r="L66" s="6">
        <f t="shared" si="3"/>
        <v>12</v>
      </c>
      <c r="M66" s="63">
        <v>4</v>
      </c>
      <c r="N66" s="23">
        <v>2.5</v>
      </c>
      <c r="O66" s="34">
        <f t="shared" si="4"/>
        <v>7.5</v>
      </c>
      <c r="P66" s="46" t="str">
        <f t="shared" si="2"/>
        <v>VYHOVUJE</v>
      </c>
    </row>
    <row r="67" spans="1:16" ht="56.25" customHeight="1">
      <c r="A67" s="59"/>
      <c r="B67" s="60">
        <v>61</v>
      </c>
      <c r="C67" s="86" t="s">
        <v>122</v>
      </c>
      <c r="D67" s="61">
        <v>3</v>
      </c>
      <c r="E67" s="42" t="s">
        <v>12</v>
      </c>
      <c r="F67" s="86" t="s">
        <v>120</v>
      </c>
      <c r="G67" s="100"/>
      <c r="H67" s="113"/>
      <c r="I67" s="100"/>
      <c r="J67" s="100"/>
      <c r="K67" s="100"/>
      <c r="L67" s="6">
        <f t="shared" si="3"/>
        <v>12</v>
      </c>
      <c r="M67" s="63">
        <v>4</v>
      </c>
      <c r="N67" s="23">
        <v>2.5</v>
      </c>
      <c r="O67" s="34">
        <f t="shared" si="4"/>
        <v>7.5</v>
      </c>
      <c r="P67" s="46" t="str">
        <f t="shared" si="2"/>
        <v>VYHOVUJE</v>
      </c>
    </row>
    <row r="68" spans="1:16" ht="48" customHeight="1">
      <c r="A68" s="59"/>
      <c r="B68" s="60">
        <v>62</v>
      </c>
      <c r="C68" s="86" t="s">
        <v>123</v>
      </c>
      <c r="D68" s="61">
        <v>3</v>
      </c>
      <c r="E68" s="42" t="s">
        <v>12</v>
      </c>
      <c r="F68" s="86" t="s">
        <v>120</v>
      </c>
      <c r="G68" s="100"/>
      <c r="H68" s="113"/>
      <c r="I68" s="100"/>
      <c r="J68" s="100"/>
      <c r="K68" s="100"/>
      <c r="L68" s="6">
        <f t="shared" si="3"/>
        <v>12</v>
      </c>
      <c r="M68" s="63">
        <v>4</v>
      </c>
      <c r="N68" s="23">
        <v>2.5</v>
      </c>
      <c r="O68" s="34">
        <f t="shared" si="4"/>
        <v>7.5</v>
      </c>
      <c r="P68" s="46" t="str">
        <f t="shared" si="2"/>
        <v>VYHOVUJE</v>
      </c>
    </row>
    <row r="69" spans="1:16" ht="48" customHeight="1">
      <c r="A69" s="59"/>
      <c r="B69" s="60">
        <v>63</v>
      </c>
      <c r="C69" s="37" t="s">
        <v>124</v>
      </c>
      <c r="D69" s="61">
        <v>3</v>
      </c>
      <c r="E69" s="42" t="s">
        <v>12</v>
      </c>
      <c r="F69" s="37" t="s">
        <v>120</v>
      </c>
      <c r="G69" s="100"/>
      <c r="H69" s="113"/>
      <c r="I69" s="100"/>
      <c r="J69" s="100"/>
      <c r="K69" s="100"/>
      <c r="L69" s="6">
        <f t="shared" si="3"/>
        <v>12</v>
      </c>
      <c r="M69" s="63">
        <v>4</v>
      </c>
      <c r="N69" s="23">
        <v>3.55</v>
      </c>
      <c r="O69" s="34">
        <f t="shared" si="4"/>
        <v>10.649999999999999</v>
      </c>
      <c r="P69" s="46" t="str">
        <f t="shared" si="2"/>
        <v>VYHOVUJE</v>
      </c>
    </row>
    <row r="70" spans="1:16" ht="88.5" customHeight="1">
      <c r="A70" s="59"/>
      <c r="B70" s="60">
        <v>64</v>
      </c>
      <c r="C70" s="37" t="s">
        <v>125</v>
      </c>
      <c r="D70" s="61">
        <v>50</v>
      </c>
      <c r="E70" s="81" t="s">
        <v>15</v>
      </c>
      <c r="F70" s="37" t="s">
        <v>89</v>
      </c>
      <c r="G70" s="100"/>
      <c r="H70" s="113"/>
      <c r="I70" s="100"/>
      <c r="J70" s="100"/>
      <c r="K70" s="100"/>
      <c r="L70" s="6">
        <f t="shared" si="3"/>
        <v>3500</v>
      </c>
      <c r="M70" s="63">
        <v>70</v>
      </c>
      <c r="N70" s="23">
        <v>66.45</v>
      </c>
      <c r="O70" s="34">
        <f t="shared" si="4"/>
        <v>3322.5</v>
      </c>
      <c r="P70" s="46" t="str">
        <f t="shared" si="2"/>
        <v>VYHOVUJE</v>
      </c>
    </row>
    <row r="71" spans="1:16" ht="35.25" customHeight="1">
      <c r="A71" s="59"/>
      <c r="B71" s="60">
        <v>65</v>
      </c>
      <c r="C71" s="37" t="s">
        <v>126</v>
      </c>
      <c r="D71" s="61">
        <v>1</v>
      </c>
      <c r="E71" s="81" t="s">
        <v>15</v>
      </c>
      <c r="F71" s="37" t="s">
        <v>127</v>
      </c>
      <c r="G71" s="100"/>
      <c r="H71" s="113"/>
      <c r="I71" s="100"/>
      <c r="J71" s="100"/>
      <c r="K71" s="100"/>
      <c r="L71" s="6">
        <f aca="true" t="shared" si="5" ref="L71:L102">D71*M71</f>
        <v>30</v>
      </c>
      <c r="M71" s="63">
        <v>30</v>
      </c>
      <c r="N71" s="23">
        <v>19.65</v>
      </c>
      <c r="O71" s="34">
        <f aca="true" t="shared" si="6" ref="O71:O102">D71*N71</f>
        <v>19.65</v>
      </c>
      <c r="P71" s="46" t="str">
        <f aca="true" t="shared" si="7" ref="P71:P83">IF(ISNUMBER(N71),IF(N71&gt;M71,"NEVYHOVUJE","VYHOVUJE")," ")</f>
        <v>VYHOVUJE</v>
      </c>
    </row>
    <row r="72" spans="1:16" ht="35.25" customHeight="1">
      <c r="A72" s="59"/>
      <c r="B72" s="60">
        <v>66</v>
      </c>
      <c r="C72" s="37" t="s">
        <v>128</v>
      </c>
      <c r="D72" s="61">
        <v>1</v>
      </c>
      <c r="E72" s="81" t="s">
        <v>15</v>
      </c>
      <c r="F72" s="37" t="s">
        <v>129</v>
      </c>
      <c r="G72" s="100"/>
      <c r="H72" s="113"/>
      <c r="I72" s="100"/>
      <c r="J72" s="100"/>
      <c r="K72" s="100"/>
      <c r="L72" s="6">
        <f t="shared" si="5"/>
        <v>22</v>
      </c>
      <c r="M72" s="63">
        <v>22</v>
      </c>
      <c r="N72" s="23">
        <v>14.3</v>
      </c>
      <c r="O72" s="34">
        <f t="shared" si="6"/>
        <v>14.3</v>
      </c>
      <c r="P72" s="46" t="str">
        <f t="shared" si="7"/>
        <v>VYHOVUJE</v>
      </c>
    </row>
    <row r="73" spans="1:16" ht="35.25" customHeight="1">
      <c r="A73" s="59"/>
      <c r="B73" s="60">
        <v>67</v>
      </c>
      <c r="C73" s="37" t="s">
        <v>130</v>
      </c>
      <c r="D73" s="61">
        <v>20</v>
      </c>
      <c r="E73" s="81" t="s">
        <v>12</v>
      </c>
      <c r="F73" s="37" t="s">
        <v>131</v>
      </c>
      <c r="G73" s="100"/>
      <c r="H73" s="113"/>
      <c r="I73" s="100"/>
      <c r="J73" s="100"/>
      <c r="K73" s="100"/>
      <c r="L73" s="6">
        <f t="shared" si="5"/>
        <v>28</v>
      </c>
      <c r="M73" s="63">
        <v>1.4</v>
      </c>
      <c r="N73" s="23">
        <v>1.15</v>
      </c>
      <c r="O73" s="34">
        <f t="shared" si="6"/>
        <v>23</v>
      </c>
      <c r="P73" s="46" t="str">
        <f t="shared" si="7"/>
        <v>VYHOVUJE</v>
      </c>
    </row>
    <row r="74" spans="1:16" ht="35.25" customHeight="1">
      <c r="A74" s="59"/>
      <c r="B74" s="60">
        <v>68</v>
      </c>
      <c r="C74" s="40" t="s">
        <v>92</v>
      </c>
      <c r="D74" s="61">
        <v>20</v>
      </c>
      <c r="E74" s="81" t="s">
        <v>12</v>
      </c>
      <c r="F74" s="40" t="s">
        <v>93</v>
      </c>
      <c r="G74" s="100"/>
      <c r="H74" s="113"/>
      <c r="I74" s="100"/>
      <c r="J74" s="100"/>
      <c r="K74" s="100"/>
      <c r="L74" s="6">
        <f t="shared" si="5"/>
        <v>70</v>
      </c>
      <c r="M74" s="63">
        <v>3.5</v>
      </c>
      <c r="N74" s="23">
        <v>3.4</v>
      </c>
      <c r="O74" s="34">
        <f t="shared" si="6"/>
        <v>68</v>
      </c>
      <c r="P74" s="46" t="str">
        <f t="shared" si="7"/>
        <v>VYHOVUJE</v>
      </c>
    </row>
    <row r="75" spans="1:16" ht="34.5" customHeight="1">
      <c r="A75" s="59"/>
      <c r="B75" s="60">
        <v>69</v>
      </c>
      <c r="C75" s="40" t="s">
        <v>94</v>
      </c>
      <c r="D75" s="61">
        <v>20</v>
      </c>
      <c r="E75" s="81" t="s">
        <v>12</v>
      </c>
      <c r="F75" s="40" t="s">
        <v>95</v>
      </c>
      <c r="G75" s="100"/>
      <c r="H75" s="113"/>
      <c r="I75" s="100"/>
      <c r="J75" s="100"/>
      <c r="K75" s="100"/>
      <c r="L75" s="6">
        <f t="shared" si="5"/>
        <v>140</v>
      </c>
      <c r="M75" s="63">
        <v>7</v>
      </c>
      <c r="N75" s="23">
        <v>6.94</v>
      </c>
      <c r="O75" s="34">
        <f t="shared" si="6"/>
        <v>138.8</v>
      </c>
      <c r="P75" s="46" t="str">
        <f t="shared" si="7"/>
        <v>VYHOVUJE</v>
      </c>
    </row>
    <row r="76" spans="1:16" ht="62.25" customHeight="1">
      <c r="A76" s="59"/>
      <c r="B76" s="60">
        <v>70</v>
      </c>
      <c r="C76" s="37" t="s">
        <v>17</v>
      </c>
      <c r="D76" s="61">
        <v>10</v>
      </c>
      <c r="E76" s="81" t="s">
        <v>12</v>
      </c>
      <c r="F76" s="37" t="s">
        <v>18</v>
      </c>
      <c r="G76" s="100"/>
      <c r="H76" s="113"/>
      <c r="I76" s="100"/>
      <c r="J76" s="100"/>
      <c r="K76" s="100"/>
      <c r="L76" s="6">
        <f t="shared" si="5"/>
        <v>70</v>
      </c>
      <c r="M76" s="63">
        <v>7</v>
      </c>
      <c r="N76" s="23">
        <v>3.9</v>
      </c>
      <c r="O76" s="34">
        <f t="shared" si="6"/>
        <v>39</v>
      </c>
      <c r="P76" s="46" t="str">
        <f t="shared" si="7"/>
        <v>VYHOVUJE</v>
      </c>
    </row>
    <row r="77" spans="1:16" ht="50.25" customHeight="1">
      <c r="A77" s="59"/>
      <c r="B77" s="60">
        <v>71</v>
      </c>
      <c r="C77" s="37" t="s">
        <v>132</v>
      </c>
      <c r="D77" s="61">
        <v>3</v>
      </c>
      <c r="E77" s="81" t="s">
        <v>15</v>
      </c>
      <c r="F77" s="37" t="s">
        <v>133</v>
      </c>
      <c r="G77" s="100"/>
      <c r="H77" s="113"/>
      <c r="I77" s="100"/>
      <c r="J77" s="100"/>
      <c r="K77" s="100"/>
      <c r="L77" s="6">
        <f t="shared" si="5"/>
        <v>75</v>
      </c>
      <c r="M77" s="63">
        <v>25</v>
      </c>
      <c r="N77" s="23">
        <v>25</v>
      </c>
      <c r="O77" s="34">
        <f t="shared" si="6"/>
        <v>75</v>
      </c>
      <c r="P77" s="46" t="str">
        <f t="shared" si="7"/>
        <v>VYHOVUJE</v>
      </c>
    </row>
    <row r="78" spans="1:16" ht="50.25" customHeight="1">
      <c r="A78" s="59"/>
      <c r="B78" s="60">
        <v>72</v>
      </c>
      <c r="C78" s="37" t="s">
        <v>134</v>
      </c>
      <c r="D78" s="61">
        <v>5</v>
      </c>
      <c r="E78" s="81" t="s">
        <v>15</v>
      </c>
      <c r="F78" s="37" t="s">
        <v>135</v>
      </c>
      <c r="G78" s="100"/>
      <c r="H78" s="113"/>
      <c r="I78" s="100"/>
      <c r="J78" s="100"/>
      <c r="K78" s="100"/>
      <c r="L78" s="6">
        <f t="shared" si="5"/>
        <v>30</v>
      </c>
      <c r="M78" s="63">
        <v>6</v>
      </c>
      <c r="N78" s="23">
        <v>6</v>
      </c>
      <c r="O78" s="34">
        <f t="shared" si="6"/>
        <v>30</v>
      </c>
      <c r="P78" s="46" t="str">
        <f t="shared" si="7"/>
        <v>VYHOVUJE</v>
      </c>
    </row>
    <row r="79" spans="1:16" ht="50.25" customHeight="1">
      <c r="A79" s="59"/>
      <c r="B79" s="60">
        <v>73</v>
      </c>
      <c r="C79" s="37" t="s">
        <v>136</v>
      </c>
      <c r="D79" s="61">
        <v>6</v>
      </c>
      <c r="E79" s="81" t="s">
        <v>15</v>
      </c>
      <c r="F79" s="37" t="s">
        <v>137</v>
      </c>
      <c r="G79" s="100"/>
      <c r="H79" s="113"/>
      <c r="I79" s="100"/>
      <c r="J79" s="100"/>
      <c r="K79" s="100"/>
      <c r="L79" s="6">
        <f t="shared" si="5"/>
        <v>30</v>
      </c>
      <c r="M79" s="63">
        <v>5</v>
      </c>
      <c r="N79" s="23">
        <v>5</v>
      </c>
      <c r="O79" s="34">
        <f t="shared" si="6"/>
        <v>30</v>
      </c>
      <c r="P79" s="46" t="str">
        <f t="shared" si="7"/>
        <v>VYHOVUJE</v>
      </c>
    </row>
    <row r="80" spans="1:16" ht="36.75" customHeight="1" thickBot="1">
      <c r="A80" s="59"/>
      <c r="B80" s="65">
        <v>74</v>
      </c>
      <c r="C80" s="39" t="s">
        <v>138</v>
      </c>
      <c r="D80" s="67">
        <v>2</v>
      </c>
      <c r="E80" s="76" t="s">
        <v>15</v>
      </c>
      <c r="F80" s="39" t="s">
        <v>139</v>
      </c>
      <c r="G80" s="101"/>
      <c r="H80" s="114"/>
      <c r="I80" s="101"/>
      <c r="J80" s="101"/>
      <c r="K80" s="101"/>
      <c r="L80" s="7">
        <f t="shared" si="5"/>
        <v>20</v>
      </c>
      <c r="M80" s="77">
        <v>10</v>
      </c>
      <c r="N80" s="24">
        <v>9.35</v>
      </c>
      <c r="O80" s="25">
        <f t="shared" si="6"/>
        <v>18.7</v>
      </c>
      <c r="P80" s="47" t="str">
        <f t="shared" si="7"/>
        <v>VYHOVUJE</v>
      </c>
    </row>
    <row r="81" spans="1:16" ht="31.5" customHeight="1" thickTop="1">
      <c r="A81" s="69"/>
      <c r="B81" s="55">
        <v>75</v>
      </c>
      <c r="C81" s="36" t="s">
        <v>90</v>
      </c>
      <c r="D81" s="56">
        <v>20</v>
      </c>
      <c r="E81" s="75" t="s">
        <v>15</v>
      </c>
      <c r="F81" s="36" t="s">
        <v>91</v>
      </c>
      <c r="G81" s="99" t="s">
        <v>151</v>
      </c>
      <c r="H81" s="112"/>
      <c r="I81" s="99"/>
      <c r="J81" s="99" t="s">
        <v>148</v>
      </c>
      <c r="K81" s="99" t="s">
        <v>147</v>
      </c>
      <c r="L81" s="5">
        <f t="shared" si="5"/>
        <v>3000</v>
      </c>
      <c r="M81" s="58">
        <v>150</v>
      </c>
      <c r="N81" s="21">
        <v>98</v>
      </c>
      <c r="O81" s="22">
        <f t="shared" si="6"/>
        <v>1960</v>
      </c>
      <c r="P81" s="45" t="str">
        <f t="shared" si="7"/>
        <v>VYHOVUJE</v>
      </c>
    </row>
    <row r="82" spans="1:16" ht="31.5" customHeight="1">
      <c r="A82" s="59"/>
      <c r="B82" s="60">
        <v>76</v>
      </c>
      <c r="C82" s="37" t="s">
        <v>143</v>
      </c>
      <c r="D82" s="61">
        <v>1</v>
      </c>
      <c r="E82" s="81" t="s">
        <v>12</v>
      </c>
      <c r="F82" s="37" t="s">
        <v>144</v>
      </c>
      <c r="G82" s="100"/>
      <c r="H82" s="113"/>
      <c r="I82" s="100"/>
      <c r="J82" s="100"/>
      <c r="K82" s="100"/>
      <c r="L82" s="6">
        <f t="shared" si="5"/>
        <v>200</v>
      </c>
      <c r="M82" s="63">
        <v>200</v>
      </c>
      <c r="N82" s="23">
        <v>127</v>
      </c>
      <c r="O82" s="34">
        <f t="shared" si="6"/>
        <v>127</v>
      </c>
      <c r="P82" s="46" t="str">
        <f t="shared" si="7"/>
        <v>VYHOVUJE</v>
      </c>
    </row>
    <row r="83" spans="1:16" ht="31.5" customHeight="1" thickBot="1">
      <c r="A83" s="59"/>
      <c r="B83" s="65">
        <v>77</v>
      </c>
      <c r="C83" s="39" t="s">
        <v>145</v>
      </c>
      <c r="D83" s="67">
        <v>6</v>
      </c>
      <c r="E83" s="76" t="s">
        <v>15</v>
      </c>
      <c r="F83" s="39" t="s">
        <v>146</v>
      </c>
      <c r="G83" s="101"/>
      <c r="H83" s="114"/>
      <c r="I83" s="101"/>
      <c r="J83" s="101"/>
      <c r="K83" s="101"/>
      <c r="L83" s="7">
        <f t="shared" si="5"/>
        <v>72</v>
      </c>
      <c r="M83" s="77">
        <v>12</v>
      </c>
      <c r="N83" s="24">
        <v>11.7</v>
      </c>
      <c r="O83" s="25">
        <f t="shared" si="6"/>
        <v>70.19999999999999</v>
      </c>
      <c r="P83" s="47" t="str">
        <f t="shared" si="7"/>
        <v>VYHOVUJE</v>
      </c>
    </row>
    <row r="84" spans="1:16" ht="96.75" customHeight="1" thickBot="1" thickTop="1">
      <c r="A84" s="69"/>
      <c r="B84" s="70">
        <v>78</v>
      </c>
      <c r="C84" s="71" t="s">
        <v>125</v>
      </c>
      <c r="D84" s="72">
        <v>11</v>
      </c>
      <c r="E84" s="73" t="s">
        <v>15</v>
      </c>
      <c r="F84" s="71" t="s">
        <v>89</v>
      </c>
      <c r="G84" s="74" t="s">
        <v>151</v>
      </c>
      <c r="H84" s="73"/>
      <c r="I84" s="74"/>
      <c r="J84" s="74" t="s">
        <v>150</v>
      </c>
      <c r="K84" s="74" t="s">
        <v>149</v>
      </c>
      <c r="L84" s="29">
        <f t="shared" si="5"/>
        <v>770</v>
      </c>
      <c r="M84" s="29">
        <v>70</v>
      </c>
      <c r="N84" s="30">
        <v>66.4</v>
      </c>
      <c r="O84" s="31">
        <f t="shared" si="6"/>
        <v>730.4000000000001</v>
      </c>
      <c r="P84" s="48" t="str">
        <f>IF(ISNUMBER(N84),IF(N84&gt;M84,"NEVYHOVUJE","VYHOVUJE")," ")</f>
        <v>VYHOVUJE</v>
      </c>
    </row>
    <row r="85" spans="1:16" ht="13.5" customHeight="1" thickBot="1" thickTop="1">
      <c r="A85" s="87"/>
      <c r="B85" s="88"/>
      <c r="C85" s="89"/>
      <c r="D85" s="88"/>
      <c r="E85" s="89"/>
      <c r="F85" s="89"/>
      <c r="G85" s="88"/>
      <c r="H85" s="89"/>
      <c r="I85" s="88"/>
      <c r="J85" s="88"/>
      <c r="K85" s="88"/>
      <c r="L85" s="88"/>
      <c r="M85" s="88"/>
      <c r="N85" s="88"/>
      <c r="O85" s="88"/>
      <c r="P85" s="88"/>
    </row>
    <row r="86" spans="1:16" ht="60.75" customHeight="1" thickBot="1" thickTop="1">
      <c r="A86" s="90"/>
      <c r="B86" s="121" t="s">
        <v>10</v>
      </c>
      <c r="C86" s="121"/>
      <c r="D86" s="121"/>
      <c r="E86" s="121"/>
      <c r="F86" s="121"/>
      <c r="G86" s="121"/>
      <c r="H86" s="121"/>
      <c r="I86" s="1"/>
      <c r="J86" s="91"/>
      <c r="K86" s="91"/>
      <c r="L86" s="2"/>
      <c r="M86" s="26" t="s">
        <v>2</v>
      </c>
      <c r="N86" s="115" t="s">
        <v>3</v>
      </c>
      <c r="O86" s="116"/>
      <c r="P86" s="117"/>
    </row>
    <row r="87" spans="1:16" ht="33" customHeight="1" thickBot="1" thickTop="1">
      <c r="A87" s="92"/>
      <c r="B87" s="122" t="s">
        <v>4</v>
      </c>
      <c r="C87" s="122"/>
      <c r="D87" s="122"/>
      <c r="E87" s="122"/>
      <c r="F87" s="122"/>
      <c r="G87" s="122"/>
      <c r="H87" s="122"/>
      <c r="J87" s="3"/>
      <c r="K87" s="3"/>
      <c r="L87" s="4"/>
      <c r="M87" s="27">
        <f>SUM(L7:L84)</f>
        <v>44623</v>
      </c>
      <c r="N87" s="118">
        <f>SUM(O7:O84)</f>
        <v>42500.44999999998</v>
      </c>
      <c r="O87" s="119"/>
      <c r="P87" s="120"/>
    </row>
    <row r="88" spans="1:16" ht="14.25" customHeight="1" thickTop="1">
      <c r="A88" s="92"/>
      <c r="B88" s="90"/>
      <c r="C88" s="93"/>
      <c r="D88" s="94"/>
      <c r="E88" s="95"/>
      <c r="F88" s="93"/>
      <c r="G88" s="96"/>
      <c r="H88" s="93"/>
      <c r="I88" s="90"/>
      <c r="J88" s="90"/>
      <c r="K88" s="90"/>
      <c r="L88" s="96"/>
      <c r="M88" s="96"/>
      <c r="N88" s="96"/>
      <c r="O88" s="90"/>
      <c r="P88" s="90"/>
    </row>
    <row r="89" spans="1:16" ht="14.25" customHeight="1">
      <c r="A89" s="92"/>
      <c r="B89" s="90"/>
      <c r="C89" s="93"/>
      <c r="D89" s="94"/>
      <c r="E89" s="95"/>
      <c r="F89" s="93"/>
      <c r="G89" s="96"/>
      <c r="H89" s="93"/>
      <c r="I89" s="90"/>
      <c r="J89" s="90"/>
      <c r="K89" s="90"/>
      <c r="L89" s="96"/>
      <c r="M89" s="96"/>
      <c r="N89" s="96"/>
      <c r="O89" s="90"/>
      <c r="P89" s="90"/>
    </row>
    <row r="90" spans="1:16" ht="14.25" customHeight="1">
      <c r="A90" s="92"/>
      <c r="B90" s="90"/>
      <c r="C90" s="93"/>
      <c r="D90" s="94"/>
      <c r="E90" s="95"/>
      <c r="F90" s="93"/>
      <c r="G90" s="96"/>
      <c r="H90" s="93"/>
      <c r="I90" s="90"/>
      <c r="J90" s="90"/>
      <c r="K90" s="90"/>
      <c r="L90" s="96"/>
      <c r="M90" s="96"/>
      <c r="N90" s="96"/>
      <c r="O90" s="90"/>
      <c r="P90" s="90"/>
    </row>
    <row r="91" spans="3:13" ht="15">
      <c r="C91" s="11"/>
      <c r="D91" s="28"/>
      <c r="E91" s="11"/>
      <c r="F91" s="11"/>
      <c r="G91" s="28"/>
      <c r="H91" s="11"/>
      <c r="K91" s="28"/>
      <c r="L91" s="28"/>
      <c r="M91" s="28"/>
    </row>
    <row r="92" spans="3:13" ht="15">
      <c r="C92" s="11"/>
      <c r="D92" s="28"/>
      <c r="E92" s="11"/>
      <c r="F92" s="11"/>
      <c r="G92" s="28"/>
      <c r="H92" s="11"/>
      <c r="K92" s="28"/>
      <c r="L92" s="28"/>
      <c r="M92" s="28"/>
    </row>
    <row r="93" spans="3:13" ht="15">
      <c r="C93" s="11"/>
      <c r="D93" s="28"/>
      <c r="E93" s="11"/>
      <c r="F93" s="11"/>
      <c r="G93" s="28"/>
      <c r="H93" s="11"/>
      <c r="K93" s="28"/>
      <c r="L93" s="28"/>
      <c r="M93" s="28"/>
    </row>
    <row r="94" spans="3:13" ht="15">
      <c r="C94" s="11"/>
      <c r="D94" s="28"/>
      <c r="E94" s="11"/>
      <c r="F94" s="11"/>
      <c r="G94" s="28"/>
      <c r="H94" s="11"/>
      <c r="K94" s="28"/>
      <c r="L94" s="28"/>
      <c r="M94" s="28"/>
    </row>
    <row r="95" spans="3:13" ht="15">
      <c r="C95" s="11"/>
      <c r="D95" s="28"/>
      <c r="E95" s="11"/>
      <c r="F95" s="11"/>
      <c r="G95" s="28"/>
      <c r="H95" s="11"/>
      <c r="K95" s="28"/>
      <c r="L95" s="28"/>
      <c r="M95" s="28"/>
    </row>
    <row r="96" spans="3:13" ht="15">
      <c r="C96" s="11"/>
      <c r="D96" s="28"/>
      <c r="E96" s="11"/>
      <c r="F96" s="11"/>
      <c r="G96" s="28"/>
      <c r="H96" s="11"/>
      <c r="K96" s="28"/>
      <c r="L96" s="28"/>
      <c r="M96" s="28"/>
    </row>
    <row r="97" spans="3:13" ht="15">
      <c r="C97" s="11"/>
      <c r="D97" s="28"/>
      <c r="E97" s="11"/>
      <c r="F97" s="11"/>
      <c r="G97" s="28"/>
      <c r="H97" s="11"/>
      <c r="K97" s="28"/>
      <c r="L97" s="28"/>
      <c r="M97" s="28"/>
    </row>
    <row r="98" spans="3:13" ht="15">
      <c r="C98" s="11"/>
      <c r="D98" s="28"/>
      <c r="E98" s="11"/>
      <c r="F98" s="11"/>
      <c r="G98" s="28"/>
      <c r="H98" s="11"/>
      <c r="K98" s="28"/>
      <c r="L98" s="28"/>
      <c r="M98" s="28"/>
    </row>
    <row r="99" spans="3:13" ht="15">
      <c r="C99" s="11"/>
      <c r="D99" s="28"/>
      <c r="E99" s="11"/>
      <c r="F99" s="11"/>
      <c r="G99" s="28"/>
      <c r="H99" s="11"/>
      <c r="K99" s="28"/>
      <c r="L99" s="28"/>
      <c r="M99" s="28"/>
    </row>
    <row r="100" spans="3:13" ht="15">
      <c r="C100" s="11"/>
      <c r="D100" s="28"/>
      <c r="E100" s="11"/>
      <c r="F100" s="11"/>
      <c r="G100" s="28"/>
      <c r="H100" s="11"/>
      <c r="K100" s="28"/>
      <c r="L100" s="28"/>
      <c r="M100" s="28"/>
    </row>
    <row r="101" spans="3:13" ht="15">
      <c r="C101" s="11"/>
      <c r="D101" s="28"/>
      <c r="E101" s="11"/>
      <c r="F101" s="11"/>
      <c r="G101" s="28"/>
      <c r="H101" s="11"/>
      <c r="K101" s="28"/>
      <c r="L101" s="28"/>
      <c r="M101" s="28"/>
    </row>
    <row r="102" spans="3:13" ht="15">
      <c r="C102" s="11"/>
      <c r="D102" s="28"/>
      <c r="E102" s="11"/>
      <c r="F102" s="11"/>
      <c r="G102" s="28"/>
      <c r="H102" s="11"/>
      <c r="K102" s="28"/>
      <c r="L102" s="28"/>
      <c r="M102" s="28"/>
    </row>
    <row r="103" spans="3:13" ht="15">
      <c r="C103" s="11"/>
      <c r="D103" s="28"/>
      <c r="E103" s="11"/>
      <c r="F103" s="11"/>
      <c r="G103" s="28"/>
      <c r="H103" s="11"/>
      <c r="K103" s="28"/>
      <c r="L103" s="28"/>
      <c r="M103" s="28"/>
    </row>
    <row r="104" spans="3:13" ht="15">
      <c r="C104" s="11"/>
      <c r="D104" s="28"/>
      <c r="E104" s="11"/>
      <c r="F104" s="11"/>
      <c r="G104" s="28"/>
      <c r="H104" s="11"/>
      <c r="K104" s="28"/>
      <c r="L104" s="28"/>
      <c r="M104" s="28"/>
    </row>
    <row r="105" spans="3:13" ht="15">
      <c r="C105" s="11"/>
      <c r="D105" s="28"/>
      <c r="E105" s="11"/>
      <c r="F105" s="11"/>
      <c r="G105" s="28"/>
      <c r="H105" s="11"/>
      <c r="K105" s="28"/>
      <c r="L105" s="28"/>
      <c r="M105" s="28"/>
    </row>
    <row r="106" spans="3:13" ht="15">
      <c r="C106" s="11"/>
      <c r="D106" s="28"/>
      <c r="E106" s="11"/>
      <c r="F106" s="11"/>
      <c r="G106" s="28"/>
      <c r="H106" s="11"/>
      <c r="K106" s="28"/>
      <c r="L106" s="28"/>
      <c r="M106" s="28"/>
    </row>
    <row r="107" spans="3:13" ht="15">
      <c r="C107" s="11"/>
      <c r="D107" s="28"/>
      <c r="E107" s="11"/>
      <c r="F107" s="11"/>
      <c r="G107" s="28"/>
      <c r="H107" s="11"/>
      <c r="K107" s="28"/>
      <c r="L107" s="28"/>
      <c r="M107" s="28"/>
    </row>
    <row r="108" spans="3:13" ht="15">
      <c r="C108" s="11"/>
      <c r="D108" s="28"/>
      <c r="E108" s="11"/>
      <c r="F108" s="11"/>
      <c r="G108" s="28"/>
      <c r="H108" s="11"/>
      <c r="K108" s="28"/>
      <c r="L108" s="28"/>
      <c r="M108" s="28"/>
    </row>
    <row r="109" spans="3:13" ht="15">
      <c r="C109" s="11"/>
      <c r="D109" s="28"/>
      <c r="E109" s="11"/>
      <c r="F109" s="11"/>
      <c r="G109" s="28"/>
      <c r="H109" s="11"/>
      <c r="K109" s="28"/>
      <c r="L109" s="28"/>
      <c r="M109" s="28"/>
    </row>
    <row r="110" spans="3:13" ht="15">
      <c r="C110" s="11"/>
      <c r="D110" s="28"/>
      <c r="E110" s="11"/>
      <c r="F110" s="11"/>
      <c r="G110" s="28"/>
      <c r="H110" s="11"/>
      <c r="K110" s="28"/>
      <c r="L110" s="28"/>
      <c r="M110" s="28"/>
    </row>
    <row r="111" spans="3:13" ht="15">
      <c r="C111" s="11"/>
      <c r="D111" s="28"/>
      <c r="E111" s="11"/>
      <c r="F111" s="11"/>
      <c r="G111" s="28"/>
      <c r="H111" s="11"/>
      <c r="K111" s="28"/>
      <c r="L111" s="28"/>
      <c r="M111" s="28"/>
    </row>
    <row r="112" spans="3:13" ht="15">
      <c r="C112" s="11"/>
      <c r="D112" s="28"/>
      <c r="E112" s="11"/>
      <c r="F112" s="11"/>
      <c r="G112" s="28"/>
      <c r="H112" s="11"/>
      <c r="K112" s="28"/>
      <c r="L112" s="28"/>
      <c r="M112" s="28"/>
    </row>
    <row r="113" spans="3:13" ht="15">
      <c r="C113" s="11"/>
      <c r="D113" s="28"/>
      <c r="E113" s="11"/>
      <c r="F113" s="11"/>
      <c r="G113" s="28"/>
      <c r="H113" s="11"/>
      <c r="K113" s="28"/>
      <c r="L113" s="28"/>
      <c r="M113" s="28"/>
    </row>
    <row r="114" spans="3:13" ht="15">
      <c r="C114" s="11"/>
      <c r="D114" s="28"/>
      <c r="E114" s="11"/>
      <c r="F114" s="11"/>
      <c r="G114" s="28"/>
      <c r="H114" s="11"/>
      <c r="K114" s="28"/>
      <c r="L114" s="28"/>
      <c r="M114" s="28"/>
    </row>
    <row r="115" spans="3:13" ht="15">
      <c r="C115" s="11"/>
      <c r="D115" s="28"/>
      <c r="E115" s="11"/>
      <c r="F115" s="11"/>
      <c r="G115" s="28"/>
      <c r="H115" s="11"/>
      <c r="K115" s="28"/>
      <c r="L115" s="28"/>
      <c r="M115" s="28"/>
    </row>
    <row r="116" spans="3:13" ht="15">
      <c r="C116" s="11"/>
      <c r="D116" s="28"/>
      <c r="E116" s="11"/>
      <c r="F116" s="11"/>
      <c r="G116" s="28"/>
      <c r="H116" s="11"/>
      <c r="K116" s="28"/>
      <c r="L116" s="28"/>
      <c r="M116" s="28"/>
    </row>
    <row r="117" spans="3:13" ht="15">
      <c r="C117" s="11"/>
      <c r="D117" s="28"/>
      <c r="E117" s="11"/>
      <c r="F117" s="11"/>
      <c r="G117" s="28"/>
      <c r="H117" s="11"/>
      <c r="K117" s="28"/>
      <c r="L117" s="28"/>
      <c r="M117" s="28"/>
    </row>
    <row r="118" spans="3:13" ht="15">
      <c r="C118" s="11"/>
      <c r="D118" s="28"/>
      <c r="E118" s="11"/>
      <c r="F118" s="11"/>
      <c r="G118" s="28"/>
      <c r="H118" s="11"/>
      <c r="K118" s="28"/>
      <c r="L118" s="28"/>
      <c r="M118" s="28"/>
    </row>
    <row r="119" spans="3:13" ht="15">
      <c r="C119" s="11"/>
      <c r="D119" s="28"/>
      <c r="E119" s="11"/>
      <c r="F119" s="11"/>
      <c r="G119" s="28"/>
      <c r="H119" s="11"/>
      <c r="K119" s="28"/>
      <c r="L119" s="28"/>
      <c r="M119" s="28"/>
    </row>
    <row r="120" spans="3:13" ht="15">
      <c r="C120" s="11"/>
      <c r="D120" s="28"/>
      <c r="E120" s="11"/>
      <c r="F120" s="11"/>
      <c r="G120" s="28"/>
      <c r="H120" s="11"/>
      <c r="K120" s="28"/>
      <c r="L120" s="28"/>
      <c r="M120" s="28"/>
    </row>
    <row r="121" spans="3:13" ht="15">
      <c r="C121" s="11"/>
      <c r="D121" s="28"/>
      <c r="E121" s="11"/>
      <c r="F121" s="11"/>
      <c r="G121" s="28"/>
      <c r="H121" s="11"/>
      <c r="K121" s="28"/>
      <c r="L121" s="28"/>
      <c r="M121" s="28"/>
    </row>
    <row r="122" spans="3:13" ht="15">
      <c r="C122" s="11"/>
      <c r="D122" s="28"/>
      <c r="E122" s="11"/>
      <c r="F122" s="11"/>
      <c r="G122" s="28"/>
      <c r="H122" s="11"/>
      <c r="K122" s="28"/>
      <c r="L122" s="28"/>
      <c r="M122" s="28"/>
    </row>
    <row r="123" spans="3:13" ht="15">
      <c r="C123" s="11"/>
      <c r="D123" s="28"/>
      <c r="E123" s="11"/>
      <c r="F123" s="11"/>
      <c r="G123" s="28"/>
      <c r="H123" s="11"/>
      <c r="K123" s="28"/>
      <c r="L123" s="28"/>
      <c r="M123" s="28"/>
    </row>
    <row r="124" spans="3:13" ht="15">
      <c r="C124" s="11"/>
      <c r="D124" s="28"/>
      <c r="E124" s="11"/>
      <c r="F124" s="11"/>
      <c r="G124" s="28"/>
      <c r="H124" s="11"/>
      <c r="K124" s="28"/>
      <c r="L124" s="28"/>
      <c r="M124" s="28"/>
    </row>
    <row r="125" spans="3:13" ht="15">
      <c r="C125" s="11"/>
      <c r="D125" s="28"/>
      <c r="E125" s="11"/>
      <c r="F125" s="11"/>
      <c r="G125" s="28"/>
      <c r="H125" s="11"/>
      <c r="K125" s="28"/>
      <c r="L125" s="28"/>
      <c r="M125" s="28"/>
    </row>
    <row r="126" spans="3:13" ht="15">
      <c r="C126" s="11"/>
      <c r="D126" s="28"/>
      <c r="E126" s="11"/>
      <c r="F126" s="11"/>
      <c r="G126" s="28"/>
      <c r="H126" s="11"/>
      <c r="K126" s="28"/>
      <c r="L126" s="28"/>
      <c r="M126" s="28"/>
    </row>
    <row r="127" spans="3:13" ht="15">
      <c r="C127" s="11"/>
      <c r="D127" s="28"/>
      <c r="E127" s="11"/>
      <c r="F127" s="11"/>
      <c r="G127" s="28"/>
      <c r="H127" s="11"/>
      <c r="K127" s="28"/>
      <c r="L127" s="28"/>
      <c r="M127" s="28"/>
    </row>
    <row r="128" spans="3:13" ht="15">
      <c r="C128" s="11"/>
      <c r="D128" s="28"/>
      <c r="E128" s="11"/>
      <c r="F128" s="11"/>
      <c r="G128" s="28"/>
      <c r="H128" s="11"/>
      <c r="K128" s="28"/>
      <c r="L128" s="28"/>
      <c r="M128" s="28"/>
    </row>
    <row r="129" spans="3:13" ht="15">
      <c r="C129" s="11"/>
      <c r="D129" s="28"/>
      <c r="E129" s="11"/>
      <c r="F129" s="11"/>
      <c r="G129" s="28"/>
      <c r="H129" s="11"/>
      <c r="K129" s="28"/>
      <c r="L129" s="28"/>
      <c r="M129" s="28"/>
    </row>
    <row r="130" spans="3:13" ht="15">
      <c r="C130" s="11"/>
      <c r="D130" s="28"/>
      <c r="E130" s="11"/>
      <c r="F130" s="11"/>
      <c r="G130" s="28"/>
      <c r="H130" s="11"/>
      <c r="K130" s="28"/>
      <c r="L130" s="28"/>
      <c r="M130" s="28"/>
    </row>
    <row r="131" spans="3:13" ht="15">
      <c r="C131" s="11"/>
      <c r="D131" s="28"/>
      <c r="E131" s="11"/>
      <c r="F131" s="11"/>
      <c r="G131" s="28"/>
      <c r="H131" s="11"/>
      <c r="K131" s="28"/>
      <c r="L131" s="28"/>
      <c r="M131" s="28"/>
    </row>
    <row r="132" spans="3:13" ht="15">
      <c r="C132" s="11"/>
      <c r="D132" s="28"/>
      <c r="E132" s="11"/>
      <c r="F132" s="11"/>
      <c r="G132" s="28"/>
      <c r="H132" s="11"/>
      <c r="K132" s="28"/>
      <c r="L132" s="28"/>
      <c r="M132" s="28"/>
    </row>
    <row r="133" spans="3:13" ht="15">
      <c r="C133" s="11"/>
      <c r="D133" s="28"/>
      <c r="E133" s="11"/>
      <c r="F133" s="11"/>
      <c r="G133" s="28"/>
      <c r="H133" s="11"/>
      <c r="K133" s="28"/>
      <c r="L133" s="28"/>
      <c r="M133" s="28"/>
    </row>
    <row r="134" spans="3:13" ht="15">
      <c r="C134" s="11"/>
      <c r="D134" s="28"/>
      <c r="E134" s="11"/>
      <c r="F134" s="11"/>
      <c r="G134" s="28"/>
      <c r="H134" s="11"/>
      <c r="K134" s="28"/>
      <c r="L134" s="28"/>
      <c r="M134" s="28"/>
    </row>
    <row r="135" spans="3:13" ht="15">
      <c r="C135" s="11"/>
      <c r="D135" s="28"/>
      <c r="E135" s="11"/>
      <c r="F135" s="11"/>
      <c r="G135" s="28"/>
      <c r="H135" s="11"/>
      <c r="K135" s="28"/>
      <c r="L135" s="28"/>
      <c r="M135" s="28"/>
    </row>
    <row r="136" spans="3:13" ht="15">
      <c r="C136" s="11"/>
      <c r="D136" s="28"/>
      <c r="E136" s="11"/>
      <c r="F136" s="11"/>
      <c r="G136" s="28"/>
      <c r="H136" s="11"/>
      <c r="K136" s="28"/>
      <c r="L136" s="28"/>
      <c r="M136" s="28"/>
    </row>
    <row r="137" spans="3:13" ht="15">
      <c r="C137" s="11"/>
      <c r="D137" s="28"/>
      <c r="E137" s="11"/>
      <c r="F137" s="11"/>
      <c r="G137" s="28"/>
      <c r="H137" s="11"/>
      <c r="K137" s="28"/>
      <c r="L137" s="28"/>
      <c r="M137" s="28"/>
    </row>
    <row r="138" spans="3:13" ht="15">
      <c r="C138" s="11"/>
      <c r="D138" s="28"/>
      <c r="E138" s="11"/>
      <c r="F138" s="11"/>
      <c r="G138" s="28"/>
      <c r="H138" s="11"/>
      <c r="K138" s="28"/>
      <c r="L138" s="28"/>
      <c r="M138" s="28"/>
    </row>
    <row r="139" spans="3:13" ht="15">
      <c r="C139" s="11"/>
      <c r="D139" s="28"/>
      <c r="E139" s="11"/>
      <c r="F139" s="11"/>
      <c r="G139" s="28"/>
      <c r="H139" s="11"/>
      <c r="K139" s="28"/>
      <c r="L139" s="28"/>
      <c r="M139" s="28"/>
    </row>
    <row r="140" spans="3:13" ht="15">
      <c r="C140" s="11"/>
      <c r="D140" s="28"/>
      <c r="E140" s="11"/>
      <c r="F140" s="11"/>
      <c r="G140" s="28"/>
      <c r="H140" s="11"/>
      <c r="K140" s="28"/>
      <c r="L140" s="28"/>
      <c r="M140" s="28"/>
    </row>
    <row r="141" spans="3:13" ht="15">
      <c r="C141" s="11"/>
      <c r="D141" s="28"/>
      <c r="E141" s="11"/>
      <c r="F141" s="11"/>
      <c r="G141" s="28"/>
      <c r="H141" s="11"/>
      <c r="K141" s="28"/>
      <c r="L141" s="28"/>
      <c r="M141" s="28"/>
    </row>
    <row r="142" spans="3:13" ht="15">
      <c r="C142" s="11"/>
      <c r="D142" s="28"/>
      <c r="E142" s="11"/>
      <c r="F142" s="11"/>
      <c r="G142" s="28"/>
      <c r="H142" s="11"/>
      <c r="K142" s="28"/>
      <c r="L142" s="28"/>
      <c r="M142" s="28"/>
    </row>
    <row r="143" spans="3:13" ht="15">
      <c r="C143" s="11"/>
      <c r="D143" s="28"/>
      <c r="E143" s="11"/>
      <c r="F143" s="11"/>
      <c r="G143" s="28"/>
      <c r="H143" s="11"/>
      <c r="K143" s="28"/>
      <c r="L143" s="28"/>
      <c r="M143" s="28"/>
    </row>
    <row r="144" spans="3:13" ht="15">
      <c r="C144" s="11"/>
      <c r="D144" s="28"/>
      <c r="E144" s="11"/>
      <c r="F144" s="11"/>
      <c r="G144" s="28"/>
      <c r="H144" s="11"/>
      <c r="K144" s="28"/>
      <c r="L144" s="28"/>
      <c r="M144" s="28"/>
    </row>
    <row r="145" spans="3:13" ht="15">
      <c r="C145" s="11"/>
      <c r="D145" s="28"/>
      <c r="E145" s="11"/>
      <c r="F145" s="11"/>
      <c r="G145" s="28"/>
      <c r="H145" s="11"/>
      <c r="K145" s="28"/>
      <c r="L145" s="28"/>
      <c r="M145" s="28"/>
    </row>
    <row r="146" spans="3:13" ht="15">
      <c r="C146" s="11"/>
      <c r="D146" s="28"/>
      <c r="E146" s="11"/>
      <c r="F146" s="11"/>
      <c r="G146" s="28"/>
      <c r="H146" s="11"/>
      <c r="K146" s="28"/>
      <c r="L146" s="28"/>
      <c r="M146" s="28"/>
    </row>
    <row r="147" spans="3:13" ht="15">
      <c r="C147" s="11"/>
      <c r="D147" s="28"/>
      <c r="E147" s="11"/>
      <c r="F147" s="11"/>
      <c r="G147" s="28"/>
      <c r="H147" s="11"/>
      <c r="K147" s="28"/>
      <c r="L147" s="28"/>
      <c r="M147" s="28"/>
    </row>
    <row r="148" spans="3:13" ht="15">
      <c r="C148" s="11"/>
      <c r="D148" s="28"/>
      <c r="E148" s="11"/>
      <c r="F148" s="11"/>
      <c r="G148" s="28"/>
      <c r="H148" s="11"/>
      <c r="K148" s="28"/>
      <c r="L148" s="28"/>
      <c r="M148" s="28"/>
    </row>
    <row r="149" spans="3:13" ht="15">
      <c r="C149" s="11"/>
      <c r="D149" s="28"/>
      <c r="E149" s="11"/>
      <c r="F149" s="11"/>
      <c r="G149" s="28"/>
      <c r="H149" s="11"/>
      <c r="K149" s="28"/>
      <c r="L149" s="28"/>
      <c r="M149" s="28"/>
    </row>
    <row r="150" spans="3:13" ht="15">
      <c r="C150" s="11"/>
      <c r="D150" s="28"/>
      <c r="E150" s="11"/>
      <c r="F150" s="11"/>
      <c r="G150" s="28"/>
      <c r="H150" s="11"/>
      <c r="K150" s="28"/>
      <c r="L150" s="28"/>
      <c r="M150" s="28"/>
    </row>
    <row r="151" spans="3:13" ht="15">
      <c r="C151" s="11"/>
      <c r="D151" s="28"/>
      <c r="E151" s="11"/>
      <c r="F151" s="11"/>
      <c r="G151" s="28"/>
      <c r="H151" s="11"/>
      <c r="K151" s="28"/>
      <c r="L151" s="28"/>
      <c r="M151" s="28"/>
    </row>
    <row r="152" spans="3:13" ht="15">
      <c r="C152" s="11"/>
      <c r="D152" s="28"/>
      <c r="E152" s="11"/>
      <c r="F152" s="11"/>
      <c r="G152" s="28"/>
      <c r="H152" s="11"/>
      <c r="K152" s="28"/>
      <c r="L152" s="28"/>
      <c r="M152" s="28"/>
    </row>
    <row r="153" spans="3:13" ht="15">
      <c r="C153" s="11"/>
      <c r="D153" s="28"/>
      <c r="E153" s="11"/>
      <c r="F153" s="11"/>
      <c r="G153" s="28"/>
      <c r="H153" s="11"/>
      <c r="K153" s="28"/>
      <c r="L153" s="28"/>
      <c r="M153" s="28"/>
    </row>
    <row r="154" spans="3:13" ht="15">
      <c r="C154" s="11"/>
      <c r="D154" s="28"/>
      <c r="E154" s="11"/>
      <c r="F154" s="11"/>
      <c r="G154" s="28"/>
      <c r="H154" s="11"/>
      <c r="K154" s="28"/>
      <c r="L154" s="28"/>
      <c r="M154" s="28"/>
    </row>
    <row r="155" spans="3:13" ht="15">
      <c r="C155" s="11"/>
      <c r="D155" s="28"/>
      <c r="E155" s="11"/>
      <c r="F155" s="11"/>
      <c r="G155" s="28"/>
      <c r="H155" s="11"/>
      <c r="K155" s="28"/>
      <c r="L155" s="28"/>
      <c r="M155" s="28"/>
    </row>
    <row r="156" spans="3:13" ht="15">
      <c r="C156" s="11"/>
      <c r="D156" s="28"/>
      <c r="E156" s="11"/>
      <c r="F156" s="11"/>
      <c r="G156" s="28"/>
      <c r="H156" s="11"/>
      <c r="K156" s="28"/>
      <c r="L156" s="28"/>
      <c r="M156" s="28"/>
    </row>
    <row r="157" spans="3:13" ht="15">
      <c r="C157" s="11"/>
      <c r="D157" s="28"/>
      <c r="E157" s="11"/>
      <c r="F157" s="11"/>
      <c r="G157" s="28"/>
      <c r="H157" s="11"/>
      <c r="K157" s="28"/>
      <c r="L157" s="28"/>
      <c r="M157" s="28"/>
    </row>
    <row r="158" spans="3:13" ht="15">
      <c r="C158" s="11"/>
      <c r="D158" s="28"/>
      <c r="E158" s="11"/>
      <c r="F158" s="11"/>
      <c r="G158" s="28"/>
      <c r="H158" s="11"/>
      <c r="K158" s="28"/>
      <c r="L158" s="28"/>
      <c r="M158" s="28"/>
    </row>
    <row r="159" spans="3:13" ht="15">
      <c r="C159" s="11"/>
      <c r="D159" s="28"/>
      <c r="E159" s="11"/>
      <c r="F159" s="11"/>
      <c r="G159" s="28"/>
      <c r="H159" s="11"/>
      <c r="K159" s="28"/>
      <c r="L159" s="28"/>
      <c r="M159" s="28"/>
    </row>
    <row r="160" spans="3:13" ht="15">
      <c r="C160" s="11"/>
      <c r="D160" s="28"/>
      <c r="E160" s="11"/>
      <c r="F160" s="11"/>
      <c r="G160" s="28"/>
      <c r="H160" s="11"/>
      <c r="K160" s="28"/>
      <c r="L160" s="28"/>
      <c r="M160" s="28"/>
    </row>
    <row r="161" spans="3:13" ht="15">
      <c r="C161" s="11"/>
      <c r="D161" s="28"/>
      <c r="E161" s="11"/>
      <c r="F161" s="11"/>
      <c r="G161" s="28"/>
      <c r="H161" s="11"/>
      <c r="K161" s="28"/>
      <c r="L161" s="28"/>
      <c r="M161" s="28"/>
    </row>
    <row r="162" spans="3:13" ht="15">
      <c r="C162" s="11"/>
      <c r="D162" s="28"/>
      <c r="E162" s="11"/>
      <c r="F162" s="11"/>
      <c r="G162" s="28"/>
      <c r="H162" s="11"/>
      <c r="K162" s="28"/>
      <c r="L162" s="28"/>
      <c r="M162" s="28"/>
    </row>
    <row r="163" spans="3:13" ht="15">
      <c r="C163" s="11"/>
      <c r="D163" s="28"/>
      <c r="E163" s="11"/>
      <c r="F163" s="11"/>
      <c r="G163" s="28"/>
      <c r="H163" s="11"/>
      <c r="K163" s="28"/>
      <c r="L163" s="28"/>
      <c r="M163" s="28"/>
    </row>
    <row r="164" spans="3:13" ht="15">
      <c r="C164" s="11"/>
      <c r="D164" s="28"/>
      <c r="E164" s="11"/>
      <c r="F164" s="11"/>
      <c r="G164" s="28"/>
      <c r="H164" s="11"/>
      <c r="K164" s="28"/>
      <c r="L164" s="28"/>
      <c r="M164" s="28"/>
    </row>
    <row r="165" spans="3:13" ht="15">
      <c r="C165" s="11"/>
      <c r="D165" s="28"/>
      <c r="E165" s="11"/>
      <c r="F165" s="11"/>
      <c r="G165" s="28"/>
      <c r="H165" s="11"/>
      <c r="K165" s="28"/>
      <c r="L165" s="28"/>
      <c r="M165" s="28"/>
    </row>
    <row r="166" spans="3:13" ht="15">
      <c r="C166" s="11"/>
      <c r="D166" s="28"/>
      <c r="E166" s="11"/>
      <c r="F166" s="11"/>
      <c r="G166" s="28"/>
      <c r="H166" s="11"/>
      <c r="K166" s="28"/>
      <c r="L166" s="28"/>
      <c r="M166" s="28"/>
    </row>
    <row r="167" spans="3:13" ht="15">
      <c r="C167" s="11"/>
      <c r="D167" s="28"/>
      <c r="E167" s="11"/>
      <c r="F167" s="11"/>
      <c r="G167" s="28"/>
      <c r="H167" s="11"/>
      <c r="K167" s="28"/>
      <c r="L167" s="28"/>
      <c r="M167" s="28"/>
    </row>
    <row r="168" spans="3:13" ht="15">
      <c r="C168" s="11"/>
      <c r="D168" s="28"/>
      <c r="E168" s="11"/>
      <c r="F168" s="11"/>
      <c r="G168" s="28"/>
      <c r="H168" s="11"/>
      <c r="K168" s="28"/>
      <c r="L168" s="28"/>
      <c r="M168" s="28"/>
    </row>
    <row r="169" spans="3:13" ht="15">
      <c r="C169" s="11"/>
      <c r="D169" s="28"/>
      <c r="E169" s="11"/>
      <c r="F169" s="11"/>
      <c r="G169" s="28"/>
      <c r="H169" s="11"/>
      <c r="K169" s="28"/>
      <c r="L169" s="28"/>
      <c r="M169" s="28"/>
    </row>
    <row r="170" spans="3:13" ht="15">
      <c r="C170" s="11"/>
      <c r="D170" s="28"/>
      <c r="E170" s="11"/>
      <c r="F170" s="11"/>
      <c r="G170" s="28"/>
      <c r="H170" s="11"/>
      <c r="K170" s="28"/>
      <c r="L170" s="28"/>
      <c r="M170" s="28"/>
    </row>
    <row r="171" spans="3:13" ht="15">
      <c r="C171" s="11"/>
      <c r="D171" s="28"/>
      <c r="E171" s="11"/>
      <c r="F171" s="11"/>
      <c r="G171" s="28"/>
      <c r="H171" s="11"/>
      <c r="K171" s="28"/>
      <c r="L171" s="28"/>
      <c r="M171" s="28"/>
    </row>
    <row r="172" spans="3:13" ht="15">
      <c r="C172" s="11"/>
      <c r="D172" s="28"/>
      <c r="E172" s="11"/>
      <c r="F172" s="11"/>
      <c r="G172" s="28"/>
      <c r="H172" s="11"/>
      <c r="K172" s="28"/>
      <c r="L172" s="28"/>
      <c r="M172" s="28"/>
    </row>
    <row r="173" spans="3:13" ht="15">
      <c r="C173" s="11"/>
      <c r="D173" s="28"/>
      <c r="E173" s="11"/>
      <c r="F173" s="11"/>
      <c r="G173" s="28"/>
      <c r="H173" s="11"/>
      <c r="K173" s="28"/>
      <c r="L173" s="28"/>
      <c r="M173" s="28"/>
    </row>
    <row r="174" spans="3:13" ht="15">
      <c r="C174" s="11"/>
      <c r="D174" s="28"/>
      <c r="E174" s="11"/>
      <c r="F174" s="11"/>
      <c r="G174" s="28"/>
      <c r="H174" s="11"/>
      <c r="K174" s="28"/>
      <c r="L174" s="28"/>
      <c r="M174" s="28"/>
    </row>
    <row r="175" spans="3:13" ht="15">
      <c r="C175" s="11"/>
      <c r="D175" s="28"/>
      <c r="E175" s="11"/>
      <c r="F175" s="11"/>
      <c r="G175" s="28"/>
      <c r="H175" s="11"/>
      <c r="K175" s="28"/>
      <c r="L175" s="28"/>
      <c r="M175" s="28"/>
    </row>
    <row r="176" spans="3:13" ht="15">
      <c r="C176" s="11"/>
      <c r="D176" s="28"/>
      <c r="E176" s="11"/>
      <c r="F176" s="11"/>
      <c r="G176" s="28"/>
      <c r="H176" s="11"/>
      <c r="K176" s="28"/>
      <c r="L176" s="28"/>
      <c r="M176" s="28"/>
    </row>
    <row r="177" spans="3:13" ht="15">
      <c r="C177" s="11"/>
      <c r="D177" s="28"/>
      <c r="E177" s="11"/>
      <c r="F177" s="11"/>
      <c r="G177" s="28"/>
      <c r="H177" s="11"/>
      <c r="K177" s="28"/>
      <c r="L177" s="28"/>
      <c r="M177" s="28"/>
    </row>
    <row r="178" spans="3:13" ht="15">
      <c r="C178" s="11"/>
      <c r="D178" s="28"/>
      <c r="E178" s="11"/>
      <c r="F178" s="11"/>
      <c r="G178" s="28"/>
      <c r="H178" s="11"/>
      <c r="K178" s="28"/>
      <c r="L178" s="28"/>
      <c r="M178" s="28"/>
    </row>
    <row r="179" spans="3:13" ht="15">
      <c r="C179" s="11"/>
      <c r="D179" s="28"/>
      <c r="E179" s="11"/>
      <c r="F179" s="11"/>
      <c r="G179" s="28"/>
      <c r="H179" s="11"/>
      <c r="K179" s="28"/>
      <c r="L179" s="28"/>
      <c r="M179" s="28"/>
    </row>
    <row r="180" spans="3:13" ht="15">
      <c r="C180" s="11"/>
      <c r="D180" s="28"/>
      <c r="E180" s="11"/>
      <c r="F180" s="11"/>
      <c r="G180" s="28"/>
      <c r="H180" s="11"/>
      <c r="K180" s="28"/>
      <c r="L180" s="28"/>
      <c r="M180" s="28"/>
    </row>
    <row r="181" spans="3:13" ht="15">
      <c r="C181" s="11"/>
      <c r="D181" s="28"/>
      <c r="E181" s="11"/>
      <c r="F181" s="11"/>
      <c r="G181" s="28"/>
      <c r="H181" s="11"/>
      <c r="K181" s="28"/>
      <c r="L181" s="28"/>
      <c r="M181" s="28"/>
    </row>
    <row r="182" spans="3:13" ht="15">
      <c r="C182" s="11"/>
      <c r="D182" s="28"/>
      <c r="E182" s="11"/>
      <c r="F182" s="11"/>
      <c r="G182" s="28"/>
      <c r="H182" s="11"/>
      <c r="K182" s="28"/>
      <c r="L182" s="28"/>
      <c r="M182" s="28"/>
    </row>
    <row r="183" spans="3:13" ht="15">
      <c r="C183" s="11"/>
      <c r="D183" s="28"/>
      <c r="E183" s="11"/>
      <c r="F183" s="11"/>
      <c r="G183" s="28"/>
      <c r="H183" s="11"/>
      <c r="K183" s="28"/>
      <c r="L183" s="28"/>
      <c r="M183" s="28"/>
    </row>
    <row r="184" spans="3:13" ht="15">
      <c r="C184" s="11"/>
      <c r="D184" s="28"/>
      <c r="E184" s="11"/>
      <c r="F184" s="11"/>
      <c r="G184" s="28"/>
      <c r="H184" s="11"/>
      <c r="K184" s="28"/>
      <c r="L184" s="28"/>
      <c r="M184" s="28"/>
    </row>
    <row r="185" spans="3:13" ht="15">
      <c r="C185" s="11"/>
      <c r="D185" s="28"/>
      <c r="E185" s="11"/>
      <c r="F185" s="11"/>
      <c r="G185" s="28"/>
      <c r="H185" s="11"/>
      <c r="K185" s="28"/>
      <c r="L185" s="28"/>
      <c r="M185" s="28"/>
    </row>
    <row r="186" spans="3:13" ht="15">
      <c r="C186" s="11"/>
      <c r="D186" s="28"/>
      <c r="E186" s="11"/>
      <c r="F186" s="11"/>
      <c r="G186" s="28"/>
      <c r="H186" s="11"/>
      <c r="K186" s="28"/>
      <c r="L186" s="28"/>
      <c r="M186" s="28"/>
    </row>
    <row r="187" spans="3:13" ht="15">
      <c r="C187" s="11"/>
      <c r="D187" s="28"/>
      <c r="E187" s="11"/>
      <c r="F187" s="11"/>
      <c r="G187" s="28"/>
      <c r="H187" s="11"/>
      <c r="K187" s="28"/>
      <c r="L187" s="28"/>
      <c r="M187" s="28"/>
    </row>
    <row r="188" spans="3:13" ht="15">
      <c r="C188" s="11"/>
      <c r="D188" s="28"/>
      <c r="E188" s="11"/>
      <c r="F188" s="11"/>
      <c r="G188" s="28"/>
      <c r="H188" s="11"/>
      <c r="K188" s="28"/>
      <c r="L188" s="28"/>
      <c r="M188" s="28"/>
    </row>
    <row r="189" spans="3:13" ht="15">
      <c r="C189" s="11"/>
      <c r="D189" s="28"/>
      <c r="E189" s="11"/>
      <c r="F189" s="11"/>
      <c r="G189" s="28"/>
      <c r="H189" s="11"/>
      <c r="K189" s="28"/>
      <c r="L189" s="28"/>
      <c r="M189" s="28"/>
    </row>
    <row r="190" spans="3:13" ht="15">
      <c r="C190" s="11"/>
      <c r="D190" s="28"/>
      <c r="E190" s="11"/>
      <c r="F190" s="11"/>
      <c r="G190" s="28"/>
      <c r="H190" s="11"/>
      <c r="K190" s="28"/>
      <c r="L190" s="28"/>
      <c r="M190" s="28"/>
    </row>
    <row r="191" spans="3:13" ht="15">
      <c r="C191" s="11"/>
      <c r="D191" s="28"/>
      <c r="E191" s="11"/>
      <c r="F191" s="11"/>
      <c r="G191" s="28"/>
      <c r="H191" s="11"/>
      <c r="K191" s="28"/>
      <c r="L191" s="28"/>
      <c r="M191" s="28"/>
    </row>
    <row r="192" spans="3:13" ht="15">
      <c r="C192" s="11"/>
      <c r="D192" s="28"/>
      <c r="E192" s="11"/>
      <c r="F192" s="11"/>
      <c r="G192" s="28"/>
      <c r="H192" s="11"/>
      <c r="K192" s="28"/>
      <c r="L192" s="28"/>
      <c r="M192" s="28"/>
    </row>
    <row r="193" spans="3:13" ht="15">
      <c r="C193" s="11"/>
      <c r="D193" s="28"/>
      <c r="E193" s="11"/>
      <c r="F193" s="11"/>
      <c r="G193" s="28"/>
      <c r="H193" s="11"/>
      <c r="K193" s="28"/>
      <c r="L193" s="28"/>
      <c r="M193" s="28"/>
    </row>
    <row r="194" spans="3:13" ht="15">
      <c r="C194" s="11"/>
      <c r="D194" s="28"/>
      <c r="E194" s="11"/>
      <c r="F194" s="11"/>
      <c r="G194" s="28"/>
      <c r="H194" s="11"/>
      <c r="K194" s="28"/>
      <c r="L194" s="28"/>
      <c r="M194" s="28"/>
    </row>
    <row r="195" spans="3:13" ht="15">
      <c r="C195" s="11"/>
      <c r="D195" s="28"/>
      <c r="E195" s="11"/>
      <c r="F195" s="11"/>
      <c r="G195" s="28"/>
      <c r="H195" s="11"/>
      <c r="K195" s="28"/>
      <c r="L195" s="28"/>
      <c r="M195" s="28"/>
    </row>
    <row r="196" spans="3:13" ht="15">
      <c r="C196" s="11"/>
      <c r="D196" s="28"/>
      <c r="E196" s="11"/>
      <c r="F196" s="11"/>
      <c r="G196" s="28"/>
      <c r="H196" s="11"/>
      <c r="K196" s="28"/>
      <c r="L196" s="28"/>
      <c r="M196" s="28"/>
    </row>
    <row r="197" spans="3:13" ht="15">
      <c r="C197" s="11"/>
      <c r="D197" s="28"/>
      <c r="E197" s="11"/>
      <c r="F197" s="11"/>
      <c r="G197" s="28"/>
      <c r="H197" s="11"/>
      <c r="K197" s="28"/>
      <c r="L197" s="28"/>
      <c r="M197" s="28"/>
    </row>
    <row r="198" spans="3:13" ht="15">
      <c r="C198" s="11"/>
      <c r="D198" s="28"/>
      <c r="E198" s="11"/>
      <c r="F198" s="11"/>
      <c r="G198" s="28"/>
      <c r="H198" s="11"/>
      <c r="K198" s="28"/>
      <c r="L198" s="28"/>
      <c r="M198" s="28"/>
    </row>
    <row r="199" spans="3:13" ht="15">
      <c r="C199" s="11"/>
      <c r="D199" s="28"/>
      <c r="E199" s="11"/>
      <c r="F199" s="11"/>
      <c r="G199" s="28"/>
      <c r="H199" s="11"/>
      <c r="K199" s="28"/>
      <c r="L199" s="28"/>
      <c r="M199" s="28"/>
    </row>
    <row r="200" spans="3:13" ht="15">
      <c r="C200" s="11"/>
      <c r="D200" s="28"/>
      <c r="E200" s="11"/>
      <c r="F200" s="11"/>
      <c r="G200" s="28"/>
      <c r="H200" s="11"/>
      <c r="K200" s="28"/>
      <c r="L200" s="28"/>
      <c r="M200" s="28"/>
    </row>
    <row r="201" spans="3:13" ht="15">
      <c r="C201" s="11"/>
      <c r="D201" s="28"/>
      <c r="E201" s="11"/>
      <c r="F201" s="11"/>
      <c r="G201" s="28"/>
      <c r="H201" s="11"/>
      <c r="K201" s="28"/>
      <c r="L201" s="28"/>
      <c r="M201" s="28"/>
    </row>
    <row r="202" spans="3:13" ht="15">
      <c r="C202" s="11"/>
      <c r="D202" s="28"/>
      <c r="E202" s="11"/>
      <c r="F202" s="11"/>
      <c r="G202" s="28"/>
      <c r="H202" s="11"/>
      <c r="K202" s="28"/>
      <c r="L202" s="28"/>
      <c r="M202" s="28"/>
    </row>
    <row r="203" spans="3:13" ht="15">
      <c r="C203" s="11"/>
      <c r="D203" s="28"/>
      <c r="E203" s="11"/>
      <c r="F203" s="11"/>
      <c r="G203" s="28"/>
      <c r="H203" s="11"/>
      <c r="K203" s="28"/>
      <c r="L203" s="28"/>
      <c r="M203" s="28"/>
    </row>
    <row r="204" spans="3:13" ht="15">
      <c r="C204" s="11"/>
      <c r="D204" s="28"/>
      <c r="E204" s="11"/>
      <c r="F204" s="11"/>
      <c r="G204" s="28"/>
      <c r="H204" s="11"/>
      <c r="K204" s="28"/>
      <c r="L204" s="28"/>
      <c r="M204" s="28"/>
    </row>
    <row r="205" spans="3:13" ht="15">
      <c r="C205" s="11"/>
      <c r="D205" s="28"/>
      <c r="E205" s="11"/>
      <c r="F205" s="11"/>
      <c r="G205" s="28"/>
      <c r="H205" s="11"/>
      <c r="K205" s="28"/>
      <c r="L205" s="28"/>
      <c r="M205" s="28"/>
    </row>
    <row r="206" spans="3:13" ht="15">
      <c r="C206" s="11"/>
      <c r="D206" s="28"/>
      <c r="E206" s="11"/>
      <c r="F206" s="11"/>
      <c r="G206" s="28"/>
      <c r="H206" s="11"/>
      <c r="K206" s="28"/>
      <c r="L206" s="28"/>
      <c r="M206" s="28"/>
    </row>
    <row r="207" spans="3:13" ht="15">
      <c r="C207" s="11"/>
      <c r="D207" s="28"/>
      <c r="E207" s="11"/>
      <c r="F207" s="11"/>
      <c r="G207" s="28"/>
      <c r="H207" s="11"/>
      <c r="K207" s="28"/>
      <c r="L207" s="28"/>
      <c r="M207" s="28"/>
    </row>
    <row r="208" spans="3:13" ht="15">
      <c r="C208" s="11"/>
      <c r="D208" s="28"/>
      <c r="E208" s="11"/>
      <c r="F208" s="11"/>
      <c r="G208" s="28"/>
      <c r="H208" s="11"/>
      <c r="K208" s="28"/>
      <c r="L208" s="28"/>
      <c r="M208" s="28"/>
    </row>
    <row r="209" spans="3:13" ht="15">
      <c r="C209" s="11"/>
      <c r="D209" s="28"/>
      <c r="E209" s="11"/>
      <c r="F209" s="11"/>
      <c r="G209" s="28"/>
      <c r="H209" s="11"/>
      <c r="K209" s="28"/>
      <c r="L209" s="28"/>
      <c r="M209" s="28"/>
    </row>
    <row r="210" spans="3:13" ht="15">
      <c r="C210" s="11"/>
      <c r="D210" s="28"/>
      <c r="E210" s="11"/>
      <c r="F210" s="11"/>
      <c r="G210" s="28"/>
      <c r="H210" s="11"/>
      <c r="K210" s="28"/>
      <c r="L210" s="28"/>
      <c r="M210" s="28"/>
    </row>
    <row r="211" spans="3:13" ht="15">
      <c r="C211" s="11"/>
      <c r="D211" s="28"/>
      <c r="E211" s="11"/>
      <c r="F211" s="11"/>
      <c r="G211" s="28"/>
      <c r="H211" s="11"/>
      <c r="K211" s="28"/>
      <c r="L211" s="28"/>
      <c r="M211" s="28"/>
    </row>
    <row r="212" spans="3:13" ht="15">
      <c r="C212" s="11"/>
      <c r="D212" s="28"/>
      <c r="E212" s="11"/>
      <c r="F212" s="11"/>
      <c r="G212" s="28"/>
      <c r="H212" s="11"/>
      <c r="K212" s="28"/>
      <c r="L212" s="28"/>
      <c r="M212" s="28"/>
    </row>
    <row r="213" spans="3:13" ht="15">
      <c r="C213" s="11"/>
      <c r="D213" s="28"/>
      <c r="E213" s="11"/>
      <c r="F213" s="11"/>
      <c r="G213" s="28"/>
      <c r="H213" s="11"/>
      <c r="K213" s="28"/>
      <c r="L213" s="28"/>
      <c r="M213" s="28"/>
    </row>
    <row r="214" spans="3:13" ht="15">
      <c r="C214" s="11"/>
      <c r="D214" s="28"/>
      <c r="E214" s="11"/>
      <c r="F214" s="11"/>
      <c r="G214" s="28"/>
      <c r="H214" s="11"/>
      <c r="K214" s="28"/>
      <c r="L214" s="28"/>
      <c r="M214" s="28"/>
    </row>
    <row r="215" spans="3:13" ht="15">
      <c r="C215" s="11"/>
      <c r="D215" s="28"/>
      <c r="E215" s="11"/>
      <c r="F215" s="11"/>
      <c r="G215" s="28"/>
      <c r="H215" s="11"/>
      <c r="K215" s="28"/>
      <c r="L215" s="28"/>
      <c r="M215" s="28"/>
    </row>
    <row r="216" spans="3:13" ht="15">
      <c r="C216" s="11"/>
      <c r="D216" s="28"/>
      <c r="E216" s="11"/>
      <c r="F216" s="11"/>
      <c r="G216" s="28"/>
      <c r="H216" s="11"/>
      <c r="K216" s="28"/>
      <c r="L216" s="28"/>
      <c r="M216" s="28"/>
    </row>
    <row r="217" spans="3:13" ht="15">
      <c r="C217" s="11"/>
      <c r="D217" s="28"/>
      <c r="E217" s="11"/>
      <c r="F217" s="11"/>
      <c r="G217" s="28"/>
      <c r="H217" s="11"/>
      <c r="K217" s="28"/>
      <c r="L217" s="28"/>
      <c r="M217" s="28"/>
    </row>
    <row r="218" spans="3:13" ht="15">
      <c r="C218" s="11"/>
      <c r="D218" s="28"/>
      <c r="E218" s="11"/>
      <c r="F218" s="11"/>
      <c r="G218" s="28"/>
      <c r="H218" s="11"/>
      <c r="K218" s="28"/>
      <c r="L218" s="28"/>
      <c r="M218" s="28"/>
    </row>
    <row r="219" spans="3:13" ht="15">
      <c r="C219" s="11"/>
      <c r="D219" s="28"/>
      <c r="E219" s="11"/>
      <c r="F219" s="11"/>
      <c r="G219" s="28"/>
      <c r="H219" s="11"/>
      <c r="K219" s="28"/>
      <c r="L219" s="28"/>
      <c r="M219" s="28"/>
    </row>
    <row r="220" spans="3:13" ht="15">
      <c r="C220" s="11"/>
      <c r="D220" s="28"/>
      <c r="E220" s="11"/>
      <c r="F220" s="11"/>
      <c r="G220" s="28"/>
      <c r="H220" s="11"/>
      <c r="K220" s="28"/>
      <c r="L220" s="28"/>
      <c r="M220" s="28"/>
    </row>
    <row r="221" spans="3:13" ht="15">
      <c r="C221" s="11"/>
      <c r="D221" s="28"/>
      <c r="E221" s="11"/>
      <c r="F221" s="11"/>
      <c r="G221" s="28"/>
      <c r="H221" s="11"/>
      <c r="K221" s="28"/>
      <c r="L221" s="28"/>
      <c r="M221" s="28"/>
    </row>
    <row r="222" spans="3:13" ht="15">
      <c r="C222" s="11"/>
      <c r="D222" s="28"/>
      <c r="E222" s="11"/>
      <c r="F222" s="11"/>
      <c r="G222" s="28"/>
      <c r="H222" s="11"/>
      <c r="K222" s="28"/>
      <c r="L222" s="28"/>
      <c r="M222" s="28"/>
    </row>
  </sheetData>
  <sheetProtection password="F79C" sheet="1" objects="1" scenarios="1" selectLockedCells="1"/>
  <mergeCells count="34">
    <mergeCell ref="N87:P87"/>
    <mergeCell ref="B86:H86"/>
    <mergeCell ref="B87:H87"/>
    <mergeCell ref="G81:G83"/>
    <mergeCell ref="H81:H83"/>
    <mergeCell ref="I81:I83"/>
    <mergeCell ref="J81:J83"/>
    <mergeCell ref="K81:K83"/>
    <mergeCell ref="N86:P86"/>
    <mergeCell ref="K65:K80"/>
    <mergeCell ref="G28:G29"/>
    <mergeCell ref="H28:H29"/>
    <mergeCell ref="I28:I29"/>
    <mergeCell ref="K28:K29"/>
    <mergeCell ref="J28:J29"/>
    <mergeCell ref="G30:G64"/>
    <mergeCell ref="H30:H64"/>
    <mergeCell ref="I30:I64"/>
    <mergeCell ref="J30:J64"/>
    <mergeCell ref="K30:K64"/>
    <mergeCell ref="I65:I80"/>
    <mergeCell ref="J65:J80"/>
    <mergeCell ref="H65:H80"/>
    <mergeCell ref="G65:G80"/>
    <mergeCell ref="K7:K26"/>
    <mergeCell ref="B1:F1"/>
    <mergeCell ref="N1:P1"/>
    <mergeCell ref="B3:C4"/>
    <mergeCell ref="D3:E4"/>
    <mergeCell ref="F3:H4"/>
    <mergeCell ref="G7:G26"/>
    <mergeCell ref="H7:H26"/>
    <mergeCell ref="I7:I26"/>
    <mergeCell ref="J7:J26"/>
  </mergeCells>
  <conditionalFormatting sqref="B7:B84">
    <cfRule type="containsBlanks" priority="66" dxfId="3">
      <formula>LEN(TRIM(B7))=0</formula>
    </cfRule>
  </conditionalFormatting>
  <conditionalFormatting sqref="B7:B84">
    <cfRule type="cellIs" priority="61" dxfId="26" operator="greaterThanOrEqual">
      <formula>1</formula>
    </cfRule>
  </conditionalFormatting>
  <conditionalFormatting sqref="N7:N9">
    <cfRule type="notContainsBlanks" priority="33" dxfId="11">
      <formula>LEN(TRIM(N7))&gt;0</formula>
    </cfRule>
    <cfRule type="containsBlanks" priority="34" dxfId="10">
      <formula>LEN(TRIM(N7))=0</formula>
    </cfRule>
  </conditionalFormatting>
  <conditionalFormatting sqref="N7:N9">
    <cfRule type="notContainsBlanks" priority="32" dxfId="9">
      <formula>LEN(TRIM(N7))&gt;0</formula>
    </cfRule>
  </conditionalFormatting>
  <conditionalFormatting sqref="P7:P84">
    <cfRule type="cellIs" priority="30" dxfId="22" operator="equal">
      <formula>"NEVYHOVUJE"</formula>
    </cfRule>
    <cfRule type="cellIs" priority="31" dxfId="21" operator="equal">
      <formula>"VYHOVUJE"</formula>
    </cfRule>
  </conditionalFormatting>
  <conditionalFormatting sqref="N10:N11 N17 N23 N29 N35:N84">
    <cfRule type="notContainsBlanks" priority="28" dxfId="11">
      <formula>LEN(TRIM(N10))&gt;0</formula>
    </cfRule>
    <cfRule type="containsBlanks" priority="29" dxfId="10">
      <formula>LEN(TRIM(N10))=0</formula>
    </cfRule>
  </conditionalFormatting>
  <conditionalFormatting sqref="N10:N11 N17 N23 N29 N35:N84">
    <cfRule type="notContainsBlanks" priority="27" dxfId="9">
      <formula>LEN(TRIM(N10))&gt;0</formula>
    </cfRule>
  </conditionalFormatting>
  <conditionalFormatting sqref="N12:N13 N18:N19 N24:N25 N30:N31">
    <cfRule type="notContainsBlanks" priority="23" dxfId="11">
      <formula>LEN(TRIM(N12))&gt;0</formula>
    </cfRule>
    <cfRule type="containsBlanks" priority="24" dxfId="10">
      <formula>LEN(TRIM(N12))=0</formula>
    </cfRule>
  </conditionalFormatting>
  <conditionalFormatting sqref="N12:N13 N18:N19 N24:N25 N30:N31">
    <cfRule type="notContainsBlanks" priority="22" dxfId="9">
      <formula>LEN(TRIM(N12))&gt;0</formula>
    </cfRule>
  </conditionalFormatting>
  <conditionalFormatting sqref="N14:N15 N20:N21 N26:N27 N32:N33">
    <cfRule type="notContainsBlanks" priority="18" dxfId="11">
      <formula>LEN(TRIM(N14))&gt;0</formula>
    </cfRule>
    <cfRule type="containsBlanks" priority="19" dxfId="10">
      <formula>LEN(TRIM(N14))=0</formula>
    </cfRule>
  </conditionalFormatting>
  <conditionalFormatting sqref="N14:N15 N20:N21 N26:N27 N32:N33">
    <cfRule type="notContainsBlanks" priority="17" dxfId="9">
      <formula>LEN(TRIM(N14))&gt;0</formula>
    </cfRule>
  </conditionalFormatting>
  <conditionalFormatting sqref="N16 N22 N28 N34">
    <cfRule type="notContainsBlanks" priority="13" dxfId="11">
      <formula>LEN(TRIM(N16))&gt;0</formula>
    </cfRule>
    <cfRule type="containsBlanks" priority="14" dxfId="10">
      <formula>LEN(TRIM(N16))=0</formula>
    </cfRule>
  </conditionalFormatting>
  <conditionalFormatting sqref="N16 N22 N28 N34">
    <cfRule type="notContainsBlanks" priority="12" dxfId="9">
      <formula>LEN(TRIM(N16))&gt;0</formula>
    </cfRule>
  </conditionalFormatting>
  <conditionalFormatting sqref="D7:D26">
    <cfRule type="containsBlanks" priority="9" dxfId="0">
      <formula>LEN(TRIM(D7))=0</formula>
    </cfRule>
  </conditionalFormatting>
  <conditionalFormatting sqref="D27">
    <cfRule type="containsBlanks" priority="8" dxfId="0">
      <formula>LEN(TRIM(D27))=0</formula>
    </cfRule>
  </conditionalFormatting>
  <conditionalFormatting sqref="D28:D29">
    <cfRule type="containsBlanks" priority="7" dxfId="0">
      <formula>LEN(TRIM(D28))=0</formula>
    </cfRule>
  </conditionalFormatting>
  <conditionalFormatting sqref="D30:D51">
    <cfRule type="containsBlanks" priority="6" dxfId="3">
      <formula>LEN(TRIM(D30))=0</formula>
    </cfRule>
  </conditionalFormatting>
  <conditionalFormatting sqref="D58:D64 D52:D56">
    <cfRule type="containsBlanks" priority="5" dxfId="3">
      <formula>LEN(TRIM(D52))=0</formula>
    </cfRule>
  </conditionalFormatting>
  <conditionalFormatting sqref="D57">
    <cfRule type="containsBlanks" priority="4" dxfId="3">
      <formula>LEN(TRIM(D57))=0</formula>
    </cfRule>
  </conditionalFormatting>
  <conditionalFormatting sqref="D65:D80">
    <cfRule type="containsBlanks" priority="3" dxfId="0">
      <formula>LEN(TRIM(D65))=0</formula>
    </cfRule>
  </conditionalFormatting>
  <conditionalFormatting sqref="D81:D83">
    <cfRule type="containsBlanks" priority="2" dxfId="0">
      <formula>LEN(TRIM(D81))=0</formula>
    </cfRule>
  </conditionalFormatting>
  <conditionalFormatting sqref="D84">
    <cfRule type="containsBlanks" priority="1" dxfId="0">
      <formula>LEN(TRIM(D84))=0</formula>
    </cfRule>
  </conditionalFormatting>
  <dataValidations count="2">
    <dataValidation type="list" showInputMessage="1" showErrorMessage="1" sqref="H84 H81 H65 H30 H7 H27:H28">
      <formula1>"ANO,NE"</formula1>
    </dataValidation>
    <dataValidation type="list" showInputMessage="1" showErrorMessage="1" sqref="E7:E84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2018-11-06T14:19:08Z</cp:lastPrinted>
  <dcterms:created xsi:type="dcterms:W3CDTF">2014-03-05T12:43:32Z</dcterms:created>
  <dcterms:modified xsi:type="dcterms:W3CDTF">2018-11-06T14:19:14Z</dcterms:modified>
  <cp:category/>
  <cp:version/>
  <cp:contentType/>
  <cp:contentStatus/>
</cp:coreProperties>
</file>