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120" windowWidth="20730" windowHeight="11640" activeTab="0"/>
  </bookViews>
  <sheets>
    <sheet name="Nábytek" sheetId="22" r:id="rId1"/>
  </sheets>
  <definedNames>
    <definedName name="_xlnm.Print_Area" localSheetId="0">'Nábytek'!$B$1:$Q$13</definedName>
  </definedNames>
  <calcPr calcId="145621"/>
</workbook>
</file>

<file path=xl/sharedStrings.xml><?xml version="1.0" encoding="utf-8"?>
<sst xmlns="http://schemas.openxmlformats.org/spreadsheetml/2006/main" count="46" uniqueCount="40">
  <si>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</si>
  <si>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</si>
  <si>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</si>
  <si>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</si>
  <si>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</si>
  <si>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</si>
  <si>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</si>
  <si>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</si>
  <si>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</si>
  <si>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</si>
  <si>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</si>
  <si>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</si>
  <si>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</si>
  <si>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</si>
  <si>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Nábytek pro ZČU  (II.) 050 - 2018 (N-(II.)-050-2018)</t>
  </si>
  <si>
    <t>Priloha_c._1_Kupni_smlouvy_technicka_specifikace_N-(II.)-050-2018</t>
  </si>
  <si>
    <t xml:space="preserve">Název </t>
  </si>
  <si>
    <t>Ilustrační obrázek</t>
  </si>
  <si>
    <t xml:space="preserve">Měrná jednotka [MJ] </t>
  </si>
  <si>
    <t>Popis</t>
  </si>
  <si>
    <t>Fakturace</t>
  </si>
  <si>
    <t>Samostatná faktura</t>
  </si>
  <si>
    <t>Kancelářská židle (křeslo) s područkami</t>
  </si>
  <si>
    <t xml:space="preserve">Maximální cena za jednotlivé položky 
 v Kč BEZ DPH </t>
  </si>
  <si>
    <t>Obchodní podmínky NAD RÁMEC STANDARDNÍCH 
obchodních podmínek</t>
  </si>
  <si>
    <t>Obchodní název + typ + délka záruky</t>
  </si>
  <si>
    <t>Mgr. Marta Kollerová, 
Tel.: 724 036 397</t>
  </si>
  <si>
    <t xml:space="preserve">Kontaktní osoba 
k převzetí zboží </t>
  </si>
  <si>
    <t xml:space="preserve">Místo dodání </t>
  </si>
  <si>
    <t>Záruka na zboží 60 měsíců.</t>
  </si>
  <si>
    <t>Jungmannova 1, 
301 00 Plzeň,
Fakulta filozofická,
3 NP, JJ 307</t>
  </si>
  <si>
    <t xml:space="preserve">Ing. Marcela Vrbková,
Tel.: 37763 5503    </t>
  </si>
  <si>
    <t>Sedláčkova 19,  
301 00 Plzeň,
Fakulta filozofická -
Katedra filozofie,
SD 205</t>
  </si>
  <si>
    <t>Křeslo ke konfernčnímu stolku</t>
  </si>
  <si>
    <t>Křeslo ke konferenčnímu stolku, hloubka sedáku cca 500 mm, výška 430 mm.
Barva vínová, chromové područky i podnože.</t>
  </si>
  <si>
    <t>Kancelářská židle</t>
  </si>
  <si>
    <t>Synchro mechanika s posuvem sedáku.
Samostatně výškově stavitelný opěrák s pevnou aretací ve zvolené poloze.
Opěrák černá síťovina.
Výškově stavitelná bederní opěra.
Sedák z injektované pěny, dvojité prošití hran sedáku, výškově stavitelný sedák na plynovém pístu.
Nylonový černý konický kříž s kolečky pr.65mm.
Výškově a úhlově stavitelný podhlavník s černou síťovinou.
3D výškově stavitelné područky.
Potahová látka sedáku min. 100 000 cyklů.
Nosnost 150kg.
Celková výška židle 129 - 143 cm, šířka sedáku 49 cm, hloubka sedáku 46 - 52 cm.
Pogumovaná kolečka, vhodná na vinylovou podlahovou krytinu.
Barva černá.
Záruka 5 let.
Dodat sestavenou židli. Zaškolení a předvedení funkcí židle u odběratele.</t>
  </si>
  <si>
    <t>Konferenční stolek</t>
  </si>
  <si>
    <t>Rozměry: cca 900 mm délka x 500 mm šířka x 53 výška mm.
Kulaté stříbrné podnože, dekor olše .</t>
  </si>
  <si>
    <r>
      <t>Výškově nastavitelná židle (křeslo) s područkami, nosný kříž z kovu - chrom, 5 koleček. 
Područky plastové, obruče z kovu - chrom. 
Opěrák síťovaný</t>
    </r>
    <r>
      <rPr>
        <sz val="11"/>
        <rFont val="Calibri"/>
        <family val="2"/>
        <scheme val="minor"/>
      </rPr>
      <t xml:space="preserve"> materiál Mesh,</t>
    </r>
    <r>
      <rPr>
        <sz val="11"/>
        <color theme="1"/>
        <rFont val="Calibri"/>
        <family val="2"/>
        <scheme val="minor"/>
      </rPr>
      <t xml:space="preserve"> barva černá. 
Sedák čalouněný prodyšnou látkou, černá barva.
Houpací mechanismus s aretací v základní poloze s nastavením síly protiváhy. 
Pochromovaný plynový píst, pogumovaná kolečka, průměr 50 mm vhodná pro všechny druhy podlah, průměr čepu kolečka 11 mm. 
Maximální nosnost min. 115 kg.
Rozměry v rozmezí: celková výška židle 111-129 cm, výška sezení: rozsah pojezdu od 40 do min. 58 cm, hloubka sedáku 47-51cm, šířka sedáku 50-55 cm, výška opěráku 68-78 cm. 
Záruka 5 let.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</si>
</sst>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3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ck"/>
      <bottom style="thick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 style="medium"/>
      <top/>
      <bottom/>
    </border>
    <border>
      <left/>
      <right/>
      <top style="thick"/>
      <bottom style="thin"/>
    </border>
    <border>
      <left style="medium"/>
      <right style="medium"/>
      <top style="thick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ck"/>
      <bottom style="thin"/>
    </border>
    <border>
      <left style="medium"/>
      <right style="thick"/>
      <top style="thin"/>
      <bottom style="thin"/>
    </border>
    <border>
      <left style="medium"/>
      <right/>
      <top style="thin"/>
      <bottom style="medium"/>
    </border>
    <border>
      <left style="medium"/>
      <right style="thick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/>
      <top/>
      <bottom/>
    </border>
    <border>
      <left style="thick"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/>
      <right style="medium"/>
      <top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ill="1" applyBorder="1" applyAlignment="1" applyProtection="1">
      <alignment horizontal="right" vertical="center" indent="1"/>
      <protection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4" fontId="0" fillId="0" borderId="17" xfId="0" applyNumberFormat="1" applyFill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0" fillId="5" borderId="14" xfId="0" applyNumberFormat="1" applyFill="1" applyBorder="1" applyAlignment="1" applyProtection="1">
      <alignment horizontal="right" vertical="center" inden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22" xfId="0" applyFill="1" applyBorder="1" applyProtection="1">
      <protection/>
    </xf>
    <xf numFmtId="0" fontId="0" fillId="0" borderId="0" xfId="0" applyProtection="1"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on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vertical="center" wrapText="1"/>
      <protection/>
    </xf>
    <xf numFmtId="0" fontId="7" fillId="5" borderId="12" xfId="0" applyNumberFormat="1" applyFont="1" applyFill="1" applyBorder="1" applyAlignment="1" applyProtection="1">
      <alignment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0" borderId="24" xfId="0" applyBorder="1" applyProtection="1">
      <protection/>
    </xf>
    <xf numFmtId="3" fontId="0" fillId="2" borderId="25" xfId="0" applyNumberFormat="1" applyFill="1" applyBorder="1" applyAlignment="1" applyProtection="1">
      <alignment horizontal="center" vertical="center" wrapText="1"/>
      <protection/>
    </xf>
    <xf numFmtId="0" fontId="0" fillId="5" borderId="26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7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3" fontId="0" fillId="2" borderId="27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ont="1" applyFill="1" applyBorder="1" applyAlignment="1" applyProtection="1">
      <alignment horizontal="center" vertical="center" wrapText="1"/>
      <protection/>
    </xf>
    <xf numFmtId="0" fontId="0" fillId="5" borderId="14" xfId="0" applyNumberFormat="1" applyFont="1" applyFill="1" applyBorder="1" applyAlignment="1" applyProtection="1">
      <alignment horizontal="center" vertical="center" wrapText="1"/>
      <protection/>
    </xf>
    <xf numFmtId="0" fontId="0" fillId="5" borderId="14" xfId="0" applyNumberFormat="1" applyFont="1" applyFill="1" applyBorder="1" applyAlignment="1" applyProtection="1">
      <alignment vertical="center" wrapText="1"/>
      <protection/>
    </xf>
    <xf numFmtId="0" fontId="7" fillId="5" borderId="14" xfId="0" applyNumberFormat="1" applyFon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horizontal="center" vertical="center" wrapText="1"/>
      <protection/>
    </xf>
    <xf numFmtId="0" fontId="0" fillId="2" borderId="28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ont="1" applyFill="1" applyBorder="1" applyAlignment="1" applyProtection="1">
      <alignment horizontal="center" vertical="center" wrapTex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vertical="center" wrapText="1"/>
      <protection/>
    </xf>
    <xf numFmtId="0" fontId="0" fillId="5" borderId="29" xfId="0" applyNumberFormat="1" applyFont="1" applyFill="1" applyBorder="1" applyAlignment="1" applyProtection="1">
      <alignment vertical="center" wrapText="1"/>
      <protection/>
    </xf>
    <xf numFmtId="0" fontId="0" fillId="5" borderId="3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33" xfId="0" applyNumberFormat="1" applyFill="1" applyBorder="1" applyAlignment="1" applyProtection="1">
      <alignment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34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5" borderId="35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6"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8</xdr:row>
      <xdr:rowOff>152400</xdr:rowOff>
    </xdr:from>
    <xdr:to>
      <xdr:col>6</xdr:col>
      <xdr:colOff>2352675</xdr:colOff>
      <xdr:row>8</xdr:row>
      <xdr:rowOff>1343025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53700" y="8677275"/>
          <a:ext cx="2085975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571500</xdr:colOff>
      <xdr:row>6</xdr:row>
      <xdr:rowOff>209550</xdr:rowOff>
    </xdr:from>
    <xdr:to>
      <xdr:col>6</xdr:col>
      <xdr:colOff>1895475</xdr:colOff>
      <xdr:row>6</xdr:row>
      <xdr:rowOff>1752600</xdr:rowOff>
    </xdr:to>
    <xdr:pic>
      <xdr:nvPicPr>
        <xdr:cNvPr id="6" name="Obrázek 5" descr="F:\PRÁCE\REK\L_účetnictví\objednávky\2018\IMG_20181023_183142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58500" y="2828925"/>
          <a:ext cx="1323975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676275</xdr:colOff>
      <xdr:row>9</xdr:row>
      <xdr:rowOff>76200</xdr:rowOff>
    </xdr:from>
    <xdr:to>
      <xdr:col>6</xdr:col>
      <xdr:colOff>2181225</xdr:colOff>
      <xdr:row>9</xdr:row>
      <xdr:rowOff>2581275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63275" y="10229850"/>
          <a:ext cx="1504950" cy="2514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80" zoomScaleNormal="80" workbookViewId="0" topLeftCell="A7">
      <selection activeCell="O8" sqref="O8"/>
    </sheetView>
  </sheetViews>
  <sheetFormatPr defaultColWidth="9.140625" defaultRowHeight="15"/>
  <cols>
    <col min="1" max="1" width="1.421875" style="53" customWidth="1"/>
    <col min="2" max="2" width="5.57421875" style="53" customWidth="1"/>
    <col min="3" max="3" width="37.8515625" style="6" customWidth="1"/>
    <col min="4" max="4" width="9.57421875" style="10" customWidth="1"/>
    <col min="5" max="5" width="11.7109375" style="10" customWidth="1"/>
    <col min="6" max="6" width="88.140625" style="6" customWidth="1"/>
    <col min="7" max="7" width="37.7109375" style="6" customWidth="1"/>
    <col min="8" max="8" width="29.140625" style="6" customWidth="1"/>
    <col min="9" max="9" width="23.57421875" style="6" customWidth="1"/>
    <col min="10" max="10" width="21.57421875" style="11" customWidth="1"/>
    <col min="11" max="11" width="23.8515625" style="53" customWidth="1"/>
    <col min="12" max="12" width="22.140625" style="6" customWidth="1"/>
    <col min="13" max="13" width="17.7109375" style="6" hidden="1" customWidth="1"/>
    <col min="14" max="14" width="20.8515625" style="53" customWidth="1"/>
    <col min="15" max="15" width="22.57421875" style="53" customWidth="1"/>
    <col min="16" max="17" width="21.00390625" style="53" customWidth="1"/>
    <col min="18" max="16384" width="9.140625" style="53" customWidth="1"/>
  </cols>
  <sheetData>
    <row r="1" spans="2:13" s="11" customFormat="1" ht="24.6" customHeight="1">
      <c r="B1" s="92" t="s">
        <v>14</v>
      </c>
      <c r="C1" s="92"/>
      <c r="D1" s="92"/>
      <c r="E1" s="92"/>
      <c r="F1" s="6"/>
      <c r="G1" s="6"/>
      <c r="H1" s="6"/>
      <c r="I1" s="6"/>
      <c r="L1" s="6"/>
      <c r="M1" s="6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93" t="s">
        <v>15</v>
      </c>
      <c r="P2" s="93"/>
      <c r="Q2" s="93"/>
    </row>
    <row r="3" spans="2:17" s="11" customFormat="1" ht="20.1" customHeight="1">
      <c r="B3" s="46"/>
      <c r="C3" s="47" t="s">
        <v>4</v>
      </c>
      <c r="D3" s="48"/>
      <c r="E3" s="48"/>
      <c r="F3" s="48"/>
      <c r="G3" s="48"/>
      <c r="H3" s="49"/>
      <c r="I3" s="49"/>
      <c r="J3" s="49"/>
      <c r="K3" s="50"/>
      <c r="L3" s="51"/>
      <c r="M3" s="51"/>
      <c r="N3" s="50"/>
      <c r="O3" s="50"/>
      <c r="Q3" s="50"/>
    </row>
    <row r="4" spans="2:17" s="11" customFormat="1" ht="20.1" customHeight="1" thickBot="1">
      <c r="B4" s="52"/>
      <c r="C4" s="47" t="s">
        <v>11</v>
      </c>
      <c r="D4" s="48"/>
      <c r="E4" s="48"/>
      <c r="F4" s="48"/>
      <c r="G4" s="48"/>
      <c r="H4" s="48"/>
      <c r="I4" s="50"/>
      <c r="J4" s="50"/>
      <c r="K4" s="50"/>
      <c r="L4" s="6"/>
      <c r="M4" s="6"/>
      <c r="N4" s="50"/>
      <c r="O4" s="50"/>
      <c r="Q4" s="50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20" t="s">
        <v>10</v>
      </c>
    </row>
    <row r="6" spans="2:17" s="11" customFormat="1" ht="87" customHeight="1" thickBot="1" thickTop="1">
      <c r="B6" s="13" t="s">
        <v>1</v>
      </c>
      <c r="C6" s="21" t="s">
        <v>16</v>
      </c>
      <c r="D6" s="21" t="s">
        <v>0</v>
      </c>
      <c r="E6" s="21" t="s">
        <v>18</v>
      </c>
      <c r="F6" s="21" t="s">
        <v>19</v>
      </c>
      <c r="G6" s="21" t="s">
        <v>17</v>
      </c>
      <c r="H6" s="19" t="s">
        <v>25</v>
      </c>
      <c r="I6" s="21" t="s">
        <v>20</v>
      </c>
      <c r="J6" s="21" t="s">
        <v>24</v>
      </c>
      <c r="K6" s="41" t="s">
        <v>27</v>
      </c>
      <c r="L6" s="21" t="s">
        <v>28</v>
      </c>
      <c r="M6" s="21" t="s">
        <v>23</v>
      </c>
      <c r="N6" s="21" t="s">
        <v>5</v>
      </c>
      <c r="O6" s="18" t="s">
        <v>6</v>
      </c>
      <c r="P6" s="21" t="s">
        <v>7</v>
      </c>
      <c r="Q6" s="21" t="s">
        <v>8</v>
      </c>
    </row>
    <row r="7" spans="2:18" ht="151.5" customHeight="1" thickTop="1">
      <c r="B7" s="54">
        <v>1</v>
      </c>
      <c r="C7" s="55" t="s">
        <v>33</v>
      </c>
      <c r="D7" s="56">
        <v>2</v>
      </c>
      <c r="E7" s="56" t="s">
        <v>13</v>
      </c>
      <c r="F7" s="57" t="s">
        <v>34</v>
      </c>
      <c r="G7" s="58"/>
      <c r="H7" s="30"/>
      <c r="I7" s="102" t="s">
        <v>21</v>
      </c>
      <c r="J7" s="59"/>
      <c r="K7" s="102" t="s">
        <v>26</v>
      </c>
      <c r="L7" s="102" t="s">
        <v>30</v>
      </c>
      <c r="M7" s="34">
        <f>D7*N7</f>
        <v>8000</v>
      </c>
      <c r="N7" s="37">
        <v>4000</v>
      </c>
      <c r="O7" s="31"/>
      <c r="P7" s="17">
        <f>D7*O7</f>
        <v>0</v>
      </c>
      <c r="Q7" s="42" t="str">
        <f aca="true" t="shared" si="0" ref="Q7">IF(ISNUMBER(O7),IF(O7&gt;N7,"NEVYHOVUJE","VYHOVUJE")," ")</f>
        <v xml:space="preserve"> </v>
      </c>
      <c r="R7" s="60"/>
    </row>
    <row r="8" spans="2:17" ht="313.5" customHeight="1">
      <c r="B8" s="61">
        <v>2</v>
      </c>
      <c r="C8" s="62" t="s">
        <v>35</v>
      </c>
      <c r="D8" s="63">
        <v>5</v>
      </c>
      <c r="E8" s="63" t="s">
        <v>13</v>
      </c>
      <c r="F8" s="64" t="s">
        <v>36</v>
      </c>
      <c r="G8" s="65"/>
      <c r="H8" s="24"/>
      <c r="I8" s="103"/>
      <c r="J8" s="66" t="s">
        <v>29</v>
      </c>
      <c r="K8" s="103"/>
      <c r="L8" s="103"/>
      <c r="M8" s="35">
        <f>D8*N8</f>
        <v>32500</v>
      </c>
      <c r="N8" s="38">
        <v>6500</v>
      </c>
      <c r="O8" s="16"/>
      <c r="P8" s="17">
        <f>D8*O8</f>
        <v>0</v>
      </c>
      <c r="Q8" s="43" t="str">
        <f aca="true" t="shared" si="1" ref="Q8:Q10">IF(ISNUMBER(O8),IF(O8&gt;N8,"NEVYHOVUJE","VYHOVUJE")," ")</f>
        <v xml:space="preserve"> </v>
      </c>
    </row>
    <row r="9" spans="2:18" ht="128.25" customHeight="1" thickBot="1">
      <c r="B9" s="67">
        <v>3</v>
      </c>
      <c r="C9" s="68" t="s">
        <v>37</v>
      </c>
      <c r="D9" s="69">
        <v>2</v>
      </c>
      <c r="E9" s="69" t="s">
        <v>13</v>
      </c>
      <c r="F9" s="70" t="s">
        <v>38</v>
      </c>
      <c r="G9" s="71"/>
      <c r="H9" s="32"/>
      <c r="I9" s="104"/>
      <c r="J9" s="72"/>
      <c r="K9" s="104"/>
      <c r="L9" s="104"/>
      <c r="M9" s="36">
        <f>D9*N9</f>
        <v>8000</v>
      </c>
      <c r="N9" s="39">
        <v>4000</v>
      </c>
      <c r="O9" s="33"/>
      <c r="P9" s="40">
        <f>D9*O9</f>
        <v>0</v>
      </c>
      <c r="Q9" s="44" t="str">
        <f aca="true" t="shared" si="2" ref="Q9">IF(ISNUMBER(O9),IF(O9&gt;N9,"NEVYHOVUJE","VYHOVUJE")," ")</f>
        <v xml:space="preserve"> </v>
      </c>
      <c r="R9" s="60"/>
    </row>
    <row r="10" spans="2:17" ht="240" customHeight="1" thickBot="1">
      <c r="B10" s="73">
        <v>4</v>
      </c>
      <c r="C10" s="74" t="s">
        <v>22</v>
      </c>
      <c r="D10" s="75">
        <v>10</v>
      </c>
      <c r="E10" s="76" t="s">
        <v>13</v>
      </c>
      <c r="F10" s="77" t="s">
        <v>39</v>
      </c>
      <c r="G10" s="78"/>
      <c r="H10" s="25"/>
      <c r="I10" s="79" t="s">
        <v>21</v>
      </c>
      <c r="J10" s="76" t="s">
        <v>29</v>
      </c>
      <c r="K10" s="76" t="s">
        <v>31</v>
      </c>
      <c r="L10" s="76" t="s">
        <v>32</v>
      </c>
      <c r="M10" s="26">
        <f>D10*N10</f>
        <v>16000</v>
      </c>
      <c r="N10" s="27">
        <v>1600</v>
      </c>
      <c r="O10" s="28"/>
      <c r="P10" s="29">
        <f>D10*O10</f>
        <v>0</v>
      </c>
      <c r="Q10" s="45" t="str">
        <f t="shared" si="1"/>
        <v xml:space="preserve"> </v>
      </c>
    </row>
    <row r="11" spans="1:17" ht="13.5" customHeight="1" thickBot="1" thickTop="1">
      <c r="A11" s="80"/>
      <c r="B11" s="80"/>
      <c r="C11" s="81"/>
      <c r="D11" s="80"/>
      <c r="E11" s="81"/>
      <c r="F11" s="81"/>
      <c r="G11" s="81"/>
      <c r="H11" s="82"/>
      <c r="I11" s="80"/>
      <c r="J11" s="81"/>
      <c r="K11" s="80"/>
      <c r="L11" s="80"/>
      <c r="M11" s="80"/>
      <c r="N11" s="80"/>
      <c r="O11" s="80"/>
      <c r="P11" s="83"/>
      <c r="Q11" s="80"/>
    </row>
    <row r="12" spans="1:17" ht="60.75" customHeight="1" thickBot="1" thickTop="1">
      <c r="A12" s="84"/>
      <c r="B12" s="101" t="s">
        <v>12</v>
      </c>
      <c r="C12" s="101"/>
      <c r="D12" s="101"/>
      <c r="E12" s="101"/>
      <c r="F12" s="101"/>
      <c r="G12" s="101"/>
      <c r="H12" s="101"/>
      <c r="I12" s="101"/>
      <c r="J12" s="85"/>
      <c r="K12" s="86"/>
      <c r="L12" s="86"/>
      <c r="M12" s="1"/>
      <c r="N12" s="22" t="s">
        <v>3</v>
      </c>
      <c r="O12" s="95" t="s">
        <v>9</v>
      </c>
      <c r="P12" s="96"/>
      <c r="Q12" s="97"/>
    </row>
    <row r="13" spans="1:17" ht="33" customHeight="1" thickBot="1" thickTop="1">
      <c r="A13" s="84"/>
      <c r="B13" s="94" t="s">
        <v>2</v>
      </c>
      <c r="C13" s="94"/>
      <c r="D13" s="94"/>
      <c r="E13" s="94"/>
      <c r="F13" s="94"/>
      <c r="G13" s="94"/>
      <c r="H13" s="94"/>
      <c r="I13" s="87"/>
      <c r="J13" s="14"/>
      <c r="K13" s="2"/>
      <c r="L13" s="2"/>
      <c r="M13" s="3"/>
      <c r="N13" s="23">
        <f>SUM(M7:M10)</f>
        <v>64500</v>
      </c>
      <c r="O13" s="98">
        <f>SUM(P7:P10)</f>
        <v>0</v>
      </c>
      <c r="P13" s="99"/>
      <c r="Q13" s="100"/>
    </row>
    <row r="14" spans="1:17" ht="14.25" customHeight="1" thickTop="1">
      <c r="A14" s="84"/>
      <c r="B14" s="88"/>
      <c r="C14" s="89"/>
      <c r="D14" s="90"/>
      <c r="E14" s="90"/>
      <c r="F14" s="89"/>
      <c r="G14" s="89"/>
      <c r="H14" s="89"/>
      <c r="I14" s="89"/>
      <c r="J14" s="91"/>
      <c r="K14" s="88"/>
      <c r="L14" s="89"/>
      <c r="M14" s="89"/>
      <c r="N14" s="88"/>
      <c r="O14" s="88"/>
      <c r="P14" s="88"/>
      <c r="Q14" s="88"/>
    </row>
    <row r="15" spans="3:13" ht="15">
      <c r="C15" s="11"/>
      <c r="D15" s="53"/>
      <c r="E15" s="11"/>
      <c r="F15" s="11"/>
      <c r="G15" s="11"/>
      <c r="H15" s="53"/>
      <c r="I15" s="53"/>
      <c r="L15" s="53"/>
      <c r="M15" s="53"/>
    </row>
    <row r="16" spans="3:13" ht="15">
      <c r="C16" s="11"/>
      <c r="D16" s="53"/>
      <c r="E16" s="11"/>
      <c r="F16" s="11"/>
      <c r="G16" s="11"/>
      <c r="H16" s="53"/>
      <c r="I16" s="53"/>
      <c r="L16" s="53"/>
      <c r="M16" s="53"/>
    </row>
    <row r="17" spans="3:13" ht="15">
      <c r="C17" s="11"/>
      <c r="D17" s="53"/>
      <c r="E17" s="11"/>
      <c r="F17" s="11"/>
      <c r="G17" s="11"/>
      <c r="H17" s="53"/>
      <c r="I17" s="53"/>
      <c r="L17" s="53"/>
      <c r="M17" s="53"/>
    </row>
    <row r="18" spans="3:13" ht="15">
      <c r="C18" s="11"/>
      <c r="D18" s="53"/>
      <c r="E18" s="11"/>
      <c r="F18" s="11"/>
      <c r="G18" s="11"/>
      <c r="H18" s="53"/>
      <c r="I18" s="53"/>
      <c r="L18" s="53"/>
      <c r="M18" s="53"/>
    </row>
    <row r="19" spans="3:13" ht="15">
      <c r="C19" s="11"/>
      <c r="D19" s="53"/>
      <c r="E19" s="11"/>
      <c r="F19" s="11"/>
      <c r="G19" s="11"/>
      <c r="H19" s="53"/>
      <c r="I19" s="53"/>
      <c r="L19" s="53"/>
      <c r="M19" s="53"/>
    </row>
    <row r="20" spans="3:13" ht="15">
      <c r="C20" s="11"/>
      <c r="D20" s="53"/>
      <c r="E20" s="11"/>
      <c r="F20" s="11"/>
      <c r="G20" s="11"/>
      <c r="H20" s="53"/>
      <c r="I20" s="53"/>
      <c r="L20" s="53"/>
      <c r="M20" s="53"/>
    </row>
    <row r="21" spans="3:13" ht="15">
      <c r="C21" s="11"/>
      <c r="D21" s="53"/>
      <c r="E21" s="11"/>
      <c r="F21" s="11"/>
      <c r="G21" s="11"/>
      <c r="H21" s="53"/>
      <c r="I21" s="53"/>
      <c r="L21" s="53"/>
      <c r="M21" s="53"/>
    </row>
    <row r="22" spans="3:13" ht="15">
      <c r="C22" s="11"/>
      <c r="D22" s="53"/>
      <c r="E22" s="11"/>
      <c r="F22" s="11"/>
      <c r="G22" s="11"/>
      <c r="H22" s="53"/>
      <c r="I22" s="53"/>
      <c r="L22" s="53"/>
      <c r="M22" s="53"/>
    </row>
    <row r="23" spans="3:13" ht="15">
      <c r="C23" s="11"/>
      <c r="D23" s="53"/>
      <c r="E23" s="11"/>
      <c r="F23" s="11"/>
      <c r="G23" s="11"/>
      <c r="H23" s="53"/>
      <c r="I23" s="53"/>
      <c r="L23" s="53"/>
      <c r="M23" s="53"/>
    </row>
    <row r="24" spans="3:13" ht="15">
      <c r="C24" s="11"/>
      <c r="D24" s="53"/>
      <c r="E24" s="11"/>
      <c r="F24" s="11"/>
      <c r="G24" s="11"/>
      <c r="H24" s="53"/>
      <c r="I24" s="53"/>
      <c r="L24" s="53"/>
      <c r="M24" s="53"/>
    </row>
    <row r="25" spans="3:13" ht="15">
      <c r="C25" s="11"/>
      <c r="D25" s="53"/>
      <c r="E25" s="11"/>
      <c r="F25" s="11"/>
      <c r="G25" s="11"/>
      <c r="H25" s="53"/>
      <c r="I25" s="53"/>
      <c r="L25" s="53"/>
      <c r="M25" s="53"/>
    </row>
    <row r="26" spans="3:13" ht="15">
      <c r="C26" s="11"/>
      <c r="D26" s="53"/>
      <c r="E26" s="11"/>
      <c r="F26" s="11"/>
      <c r="G26" s="11"/>
      <c r="H26" s="53"/>
      <c r="I26" s="53"/>
      <c r="L26" s="53"/>
      <c r="M26" s="53"/>
    </row>
    <row r="27" spans="3:13" ht="15">
      <c r="C27" s="11"/>
      <c r="D27" s="53"/>
      <c r="E27" s="11"/>
      <c r="F27" s="11"/>
      <c r="G27" s="11"/>
      <c r="H27" s="53"/>
      <c r="I27" s="53"/>
      <c r="L27" s="53"/>
      <c r="M27" s="53"/>
    </row>
    <row r="28" spans="3:13" ht="15">
      <c r="C28" s="11"/>
      <c r="D28" s="53"/>
      <c r="E28" s="11"/>
      <c r="F28" s="11"/>
      <c r="G28" s="11"/>
      <c r="H28" s="53"/>
      <c r="I28" s="53"/>
      <c r="L28" s="53"/>
      <c r="M28" s="53"/>
    </row>
    <row r="29" spans="3:13" ht="15">
      <c r="C29" s="11"/>
      <c r="D29" s="53"/>
      <c r="E29" s="11"/>
      <c r="F29" s="11"/>
      <c r="G29" s="11"/>
      <c r="H29" s="53"/>
      <c r="I29" s="53"/>
      <c r="L29" s="53"/>
      <c r="M29" s="53"/>
    </row>
    <row r="30" spans="3:13" ht="15">
      <c r="C30" s="11"/>
      <c r="D30" s="53"/>
      <c r="E30" s="11"/>
      <c r="F30" s="11"/>
      <c r="G30" s="11"/>
      <c r="H30" s="53"/>
      <c r="I30" s="53"/>
      <c r="L30" s="53"/>
      <c r="M30" s="53"/>
    </row>
    <row r="31" spans="3:13" ht="15">
      <c r="C31" s="11"/>
      <c r="D31" s="53"/>
      <c r="E31" s="11"/>
      <c r="F31" s="11"/>
      <c r="G31" s="11"/>
      <c r="H31" s="53"/>
      <c r="I31" s="53"/>
      <c r="L31" s="53"/>
      <c r="M31" s="53"/>
    </row>
    <row r="32" spans="3:13" ht="15">
      <c r="C32" s="11"/>
      <c r="D32" s="53"/>
      <c r="E32" s="11"/>
      <c r="F32" s="11"/>
      <c r="G32" s="11"/>
      <c r="H32" s="53"/>
      <c r="I32" s="53"/>
      <c r="L32" s="53"/>
      <c r="M32" s="53"/>
    </row>
    <row r="33" spans="3:13" ht="15">
      <c r="C33" s="11"/>
      <c r="D33" s="53"/>
      <c r="E33" s="11"/>
      <c r="F33" s="11"/>
      <c r="G33" s="11"/>
      <c r="H33" s="53"/>
      <c r="I33" s="53"/>
      <c r="L33" s="53"/>
      <c r="M33" s="53"/>
    </row>
    <row r="34" spans="3:13" ht="15">
      <c r="C34" s="11"/>
      <c r="D34" s="53"/>
      <c r="E34" s="11"/>
      <c r="F34" s="11"/>
      <c r="G34" s="11"/>
      <c r="H34" s="53"/>
      <c r="I34" s="53"/>
      <c r="L34" s="53"/>
      <c r="M34" s="53"/>
    </row>
    <row r="35" spans="3:13" ht="15">
      <c r="C35" s="11"/>
      <c r="D35" s="53"/>
      <c r="E35" s="11"/>
      <c r="F35" s="11"/>
      <c r="G35" s="11"/>
      <c r="H35" s="53"/>
      <c r="I35" s="53"/>
      <c r="L35" s="53"/>
      <c r="M35" s="53"/>
    </row>
    <row r="36" spans="3:13" ht="15">
      <c r="C36" s="11"/>
      <c r="D36" s="53"/>
      <c r="E36" s="11"/>
      <c r="F36" s="11"/>
      <c r="G36" s="11"/>
      <c r="H36" s="53"/>
      <c r="I36" s="53"/>
      <c r="L36" s="53"/>
      <c r="M36" s="53"/>
    </row>
    <row r="37" spans="3:13" ht="15">
      <c r="C37" s="11"/>
      <c r="D37" s="53"/>
      <c r="E37" s="11"/>
      <c r="F37" s="11"/>
      <c r="G37" s="11"/>
      <c r="H37" s="53"/>
      <c r="I37" s="53"/>
      <c r="L37" s="53"/>
      <c r="M37" s="53"/>
    </row>
    <row r="38" spans="3:13" ht="15">
      <c r="C38" s="11"/>
      <c r="D38" s="53"/>
      <c r="E38" s="11"/>
      <c r="F38" s="11"/>
      <c r="G38" s="11"/>
      <c r="H38" s="53"/>
      <c r="I38" s="53"/>
      <c r="L38" s="53"/>
      <c r="M38" s="53"/>
    </row>
    <row r="39" spans="3:13" ht="15">
      <c r="C39" s="11"/>
      <c r="D39" s="53"/>
      <c r="E39" s="11"/>
      <c r="F39" s="11"/>
      <c r="G39" s="11"/>
      <c r="H39" s="53"/>
      <c r="I39" s="53"/>
      <c r="L39" s="53"/>
      <c r="M39" s="53"/>
    </row>
    <row r="40" spans="3:13" ht="15">
      <c r="C40" s="11"/>
      <c r="D40" s="53"/>
      <c r="E40" s="11"/>
      <c r="F40" s="11"/>
      <c r="G40" s="11"/>
      <c r="H40" s="53"/>
      <c r="I40" s="53"/>
      <c r="L40" s="53"/>
      <c r="M40" s="53"/>
    </row>
    <row r="41" spans="3:13" ht="15">
      <c r="C41" s="11"/>
      <c r="D41" s="53"/>
      <c r="E41" s="11"/>
      <c r="F41" s="11"/>
      <c r="G41" s="11"/>
      <c r="H41" s="53"/>
      <c r="I41" s="53"/>
      <c r="L41" s="53"/>
      <c r="M41" s="53"/>
    </row>
    <row r="42" spans="3:13" ht="15">
      <c r="C42" s="11"/>
      <c r="D42" s="53"/>
      <c r="E42" s="11"/>
      <c r="F42" s="11"/>
      <c r="G42" s="11"/>
      <c r="H42" s="53"/>
      <c r="I42" s="53"/>
      <c r="L42" s="53"/>
      <c r="M42" s="53"/>
    </row>
    <row r="43" spans="3:13" ht="15">
      <c r="C43" s="11"/>
      <c r="D43" s="53"/>
      <c r="E43" s="11"/>
      <c r="F43" s="11"/>
      <c r="G43" s="11"/>
      <c r="H43" s="53"/>
      <c r="I43" s="53"/>
      <c r="L43" s="53"/>
      <c r="M43" s="53"/>
    </row>
    <row r="44" spans="3:13" ht="15">
      <c r="C44" s="11"/>
      <c r="D44" s="53"/>
      <c r="E44" s="11"/>
      <c r="F44" s="11"/>
      <c r="G44" s="11"/>
      <c r="H44" s="53"/>
      <c r="I44" s="53"/>
      <c r="L44" s="53"/>
      <c r="M44" s="53"/>
    </row>
    <row r="45" spans="3:13" ht="15">
      <c r="C45" s="11"/>
      <c r="D45" s="53"/>
      <c r="E45" s="11"/>
      <c r="F45" s="11"/>
      <c r="G45" s="11"/>
      <c r="H45" s="53"/>
      <c r="I45" s="53"/>
      <c r="L45" s="53"/>
      <c r="M45" s="53"/>
    </row>
    <row r="46" spans="3:13" ht="15">
      <c r="C46" s="11"/>
      <c r="D46" s="53"/>
      <c r="E46" s="11"/>
      <c r="F46" s="11"/>
      <c r="G46" s="11"/>
      <c r="H46" s="53"/>
      <c r="I46" s="53"/>
      <c r="L46" s="53"/>
      <c r="M46" s="53"/>
    </row>
    <row r="47" spans="3:13" ht="15">
      <c r="C47" s="11"/>
      <c r="D47" s="53"/>
      <c r="E47" s="11"/>
      <c r="F47" s="11"/>
      <c r="G47" s="11"/>
      <c r="H47" s="53"/>
      <c r="I47" s="53"/>
      <c r="L47" s="53"/>
      <c r="M47" s="53"/>
    </row>
    <row r="48" spans="3:13" ht="15">
      <c r="C48" s="11"/>
      <c r="D48" s="53"/>
      <c r="E48" s="11"/>
      <c r="F48" s="11"/>
      <c r="G48" s="11"/>
      <c r="H48" s="53"/>
      <c r="I48" s="53"/>
      <c r="L48" s="53"/>
      <c r="M48" s="53"/>
    </row>
  </sheetData>
  <sheetProtection password="F79C" sheet="1" objects="1" scenarios="1" selectLockedCells="1"/>
  <mergeCells count="9">
    <mergeCell ref="B1:E1"/>
    <mergeCell ref="O2:Q2"/>
    <mergeCell ref="B13:H13"/>
    <mergeCell ref="O12:Q12"/>
    <mergeCell ref="O13:Q13"/>
    <mergeCell ref="B12:I12"/>
    <mergeCell ref="I7:I9"/>
    <mergeCell ref="K7:K9"/>
    <mergeCell ref="L7:L9"/>
  </mergeCells>
  <conditionalFormatting sqref="D7:D8 B7:B10">
    <cfRule type="containsBlanks" priority="231" dxfId="0">
      <formula>LEN(TRIM(B7))=0</formula>
    </cfRule>
  </conditionalFormatting>
  <conditionalFormatting sqref="B7:B10">
    <cfRule type="cellIs" priority="226" dxfId="14" operator="greaterThanOrEqual">
      <formula>1</formula>
    </cfRule>
  </conditionalFormatting>
  <conditionalFormatting sqref="Q7:Q10">
    <cfRule type="cellIs" priority="204" dxfId="13" operator="equal">
      <formula>"NEVYHOVUJE"</formula>
    </cfRule>
    <cfRule type="cellIs" priority="205" dxfId="12" operator="equal">
      <formula>"VYHOVUJE"</formula>
    </cfRule>
  </conditionalFormatting>
  <conditionalFormatting sqref="H7:H8 O7:O8 H10 O10">
    <cfRule type="notContainsBlanks" priority="199" dxfId="5">
      <formula>LEN(TRIM(H7))&gt;0</formula>
    </cfRule>
    <cfRule type="containsBlanks" priority="200" dxfId="1">
      <formula>LEN(TRIM(H7))=0</formula>
    </cfRule>
  </conditionalFormatting>
  <conditionalFormatting sqref="H7:H8 O7:O8 H10 O10">
    <cfRule type="notContainsBlanks" priority="198" dxfId="3">
      <formula>LEN(TRIM(H7))&gt;0</formula>
    </cfRule>
  </conditionalFormatting>
  <conditionalFormatting sqref="H7:H8 H10">
    <cfRule type="notContainsBlanks" priority="197" dxfId="2">
      <formula>LEN(TRIM(H7))&gt;0</formula>
    </cfRule>
    <cfRule type="containsBlanks" priority="201" dxfId="1">
      <formula>LEN(TRIM(H7))=0</formula>
    </cfRule>
  </conditionalFormatting>
  <conditionalFormatting sqref="D9">
    <cfRule type="containsBlanks" priority="185" dxfId="0">
      <formula>LEN(TRIM(D9))=0</formula>
    </cfRule>
  </conditionalFormatting>
  <conditionalFormatting sqref="H9 O9">
    <cfRule type="notContainsBlanks" priority="179" dxfId="5">
      <formula>LEN(TRIM(H9))&gt;0</formula>
    </cfRule>
    <cfRule type="containsBlanks" priority="180" dxfId="1">
      <formula>LEN(TRIM(H9))=0</formula>
    </cfRule>
  </conditionalFormatting>
  <conditionalFormatting sqref="H9 O9">
    <cfRule type="notContainsBlanks" priority="178" dxfId="3">
      <formula>LEN(TRIM(H9))&gt;0</formula>
    </cfRule>
  </conditionalFormatting>
  <conditionalFormatting sqref="H9">
    <cfRule type="notContainsBlanks" priority="177" dxfId="2">
      <formula>LEN(TRIM(H9))&gt;0</formula>
    </cfRule>
    <cfRule type="containsBlanks" priority="181" dxfId="1">
      <formula>LEN(TRIM(H9))=0</formula>
    </cfRule>
  </conditionalFormatting>
  <conditionalFormatting sqref="D10">
    <cfRule type="containsBlanks" priority="1" dxfId="0">
      <formula>LEN(TRIM(D10))=0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0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2018-11-06T06:15:34Z</cp:lastPrinted>
  <dcterms:created xsi:type="dcterms:W3CDTF">2014-03-05T12:43:32Z</dcterms:created>
  <dcterms:modified xsi:type="dcterms:W3CDTF">2018-11-06T14:05:22Z</dcterms:modified>
  <cp:category/>
  <cp:version/>
  <cp:contentType/>
  <cp:contentStatus/>
</cp:coreProperties>
</file>