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28830" windowHeight="12735" tabRatio="939" activeTab="0"/>
  </bookViews>
  <sheets>
    <sheet name="Tiskařské služby" sheetId="22" r:id="rId1"/>
  </sheets>
  <definedNames>
    <definedName name="_xlnm.Print_Area" localSheetId="0">'Tiskařské služby'!$B$1:$Q$19</definedName>
  </definedNames>
  <calcPr calcId="145621"/>
</workbook>
</file>

<file path=xl/sharedStrings.xml><?xml version="1.0" encoding="utf-8"?>
<sst xmlns="http://schemas.openxmlformats.org/spreadsheetml/2006/main" count="91" uniqueCount="66">
  <si>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</si>
  <si>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</si>
  <si>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</si>
  <si>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</si>
  <si>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</si>
  <si>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</si>
  <si>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</si>
  <si>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</si>
  <si>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</si>
  <si>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</si>
  <si>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</si>
  <si>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</si>
  <si>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</si>
  <si>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</si>
  <si>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</si>
  <si>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</si>
  <si>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</si>
  <si>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</si>
  <si>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</si>
  <si>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</si>
  <si>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</si>
  <si>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</si>
  <si>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</si>
  <si>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fakturovat zvlášť</t>
  </si>
  <si>
    <t>NE</t>
  </si>
  <si>
    <t>Mgr. Jakub Pokorný, tel: 377 637 724, e-mail: pokorny2@uk.zcu.cz</t>
  </si>
  <si>
    <t>tisk publikace Metamorfózy práva ve střední Evropě VI.; více viz příloha smlouvy č. 2</t>
  </si>
  <si>
    <t>ks</t>
  </si>
  <si>
    <t>sborník FPR</t>
  </si>
  <si>
    <t>Fakulta právnická, Katedra teorie práva, JUDr. Helena Jermanová, Sady Pětatřicátníků 14, 30100 Plzeň</t>
  </si>
  <si>
    <t xml:space="preserve">JUDr. Helena Jermanová, tel. 377637201, e-mail: jermanov@ktp.zcu.cz  </t>
  </si>
  <si>
    <t>doc. PaedDr. Naděžda Morávková, Ph.D., tel: 377 636 600, e-mail: moravkov@khi.zcu.cz</t>
  </si>
  <si>
    <t>Fakulta pedagogická Západočeské univerzity v Plzni, Katedra historie, Veleslavínova 42, 30619 Plzeň</t>
  </si>
  <si>
    <t>tisk publikace Dějiny vzdělávání učitelů v Plzni; více viz příloha smlouvy č. 3</t>
  </si>
  <si>
    <t>publikace FPE</t>
  </si>
  <si>
    <t>Mgr. Gabriela Fatková, Ph.D., email: gfatkova@ksa.zcu.cz</t>
  </si>
  <si>
    <t>fakturovat zvlášť, na fakturu uvést číslo a název projektu</t>
  </si>
  <si>
    <t>název: Prezentace kulturního dědictví příhraniční oblasti Tachovska
číslo/číslo dle CEP: 62
ID v GaP: 27917</t>
  </si>
  <si>
    <t>Fakulta filozofická ZČU, Katedra antropologie, Sedláčkova 15, 306 14 Plzeň</t>
  </si>
  <si>
    <t>pracovní listy FF</t>
  </si>
  <si>
    <t>tisk pracovních listů "Kulturní dědictví Tachovska"; více viz příloha smlouvy č. 4</t>
  </si>
  <si>
    <t>sad</t>
  </si>
  <si>
    <t>ANO</t>
  </si>
  <si>
    <t>publikace CB18</t>
  </si>
  <si>
    <t>tisk publikace Castellologica bohemica 18; více viz příloha smlouvy č. 5</t>
  </si>
  <si>
    <t>Západočeská univerzita v Plzni, Prodejna skript, Univerzitní 18, 306 14 Plzeň</t>
  </si>
  <si>
    <t>leták KBS</t>
  </si>
  <si>
    <t>tisk letáků k projektu Migrace a integrace; více viz příloha smlouvy č. 6</t>
  </si>
  <si>
    <t>tyto 2 položky možno fakturovat společně, na fakturu uvést číslo a název projektu</t>
  </si>
  <si>
    <t>Projekt č. 107, Program přeshranični spolupráce Česká republika - Svobodný stát Bavorsko 2014-2020
Cíl EÚS. Projekt je podporován z prostředků Evropské unie Cil Evropská uzemni spolupráce 2014-2020</t>
  </si>
  <si>
    <t>Katedra blízkovýchodních studií Filozofická fakulta, Sedláčkova 15, 306 14 Plzeň</t>
  </si>
  <si>
    <t xml:space="preserve">Mgr. Iveta Nocarová, tel.: 377635353, e-mail: inocarov@kbs.zcu.cz </t>
  </si>
  <si>
    <t>tisk publikace Migrace a integrace v bavorsko-českém příhraničním regionu; více viz příloha smlouvy č. 7</t>
  </si>
  <si>
    <t>publikace KBS1</t>
  </si>
  <si>
    <t>publikace KBS2</t>
  </si>
  <si>
    <t>tisk publikace Židé v islámu; více viz příloha smlouvy č. 8</t>
  </si>
  <si>
    <t>publikace KBS3</t>
  </si>
  <si>
    <t>tisk publikace Tiglatpilesar III., král veškerenstva; více viz příloha smlouvy č. 9</t>
  </si>
  <si>
    <t>Ing. Barbora Uldrychová, tel.: 377 635 203, e-mail: uldrychb@ujp.zcu.cz</t>
  </si>
  <si>
    <t>Ústav jazykové přípravy, Univerzitní 22, Plzeň 306 14</t>
  </si>
  <si>
    <t>brožura ZČU RU</t>
  </si>
  <si>
    <t>tisk brožury "studium na ZČU", rusky; více viz příloha smlouvy č. 10</t>
  </si>
  <si>
    <t>tisk brožury "studium na ZČU", španělsky; více viz příloha smlouvy č. 11</t>
  </si>
  <si>
    <t>brožura ZČU ŠPA</t>
  </si>
  <si>
    <t>Tiskařské služby (II.) - 019 - 2018 (TS_II._019 -2018)</t>
  </si>
  <si>
    <t>Priloha_c._1_SoD_technicka_specifikace_TS_II._019-2018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</si>
</sst>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0"/>
  <sheetViews>
    <sheetView tabSelected="1" zoomScale="85" zoomScaleNormal="85" workbookViewId="0" topLeftCell="A1">
      <selection activeCell="O9" sqref="O9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6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5" customWidth="1"/>
    <col min="12" max="13" width="22.140625" style="95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64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65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90.75" thickTop="1">
      <c r="A7" s="52"/>
      <c r="B7" s="53">
        <v>1</v>
      </c>
      <c r="C7" s="54" t="s">
        <v>28</v>
      </c>
      <c r="D7" s="55">
        <v>120</v>
      </c>
      <c r="E7" s="54" t="s">
        <v>27</v>
      </c>
      <c r="F7" s="56" t="s">
        <v>26</v>
      </c>
      <c r="G7" s="57" t="s">
        <v>23</v>
      </c>
      <c r="H7" s="58" t="s">
        <v>24</v>
      </c>
      <c r="I7" s="58"/>
      <c r="J7" s="58" t="s">
        <v>30</v>
      </c>
      <c r="K7" s="59" t="s">
        <v>29</v>
      </c>
      <c r="L7" s="8" t="e">
        <f>D7*#REF!</f>
        <v>#REF!</v>
      </c>
      <c r="M7" s="8">
        <f>D7*N7</f>
        <v>12000</v>
      </c>
      <c r="N7" s="31">
        <v>100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105">
      <c r="B8" s="61">
        <v>2</v>
      </c>
      <c r="C8" s="62" t="s">
        <v>34</v>
      </c>
      <c r="D8" s="63">
        <v>150</v>
      </c>
      <c r="E8" s="62" t="s">
        <v>27</v>
      </c>
      <c r="F8" s="64" t="s">
        <v>33</v>
      </c>
      <c r="G8" s="65" t="s">
        <v>23</v>
      </c>
      <c r="H8" s="66" t="s">
        <v>24</v>
      </c>
      <c r="I8" s="66"/>
      <c r="J8" s="66" t="s">
        <v>31</v>
      </c>
      <c r="K8" s="67" t="s">
        <v>32</v>
      </c>
      <c r="L8" s="6" t="e">
        <f>D8*#REF!</f>
        <v>#REF!</v>
      </c>
      <c r="M8" s="6">
        <f>D8*N8</f>
        <v>40500</v>
      </c>
      <c r="N8" s="7">
        <v>270</v>
      </c>
      <c r="O8" s="29"/>
      <c r="P8" s="30">
        <f>D8*O8</f>
        <v>0</v>
      </c>
      <c r="Q8" s="28" t="str">
        <f aca="true" t="shared" si="0" ref="Q8:Q16">IF(ISNUMBER(O8),IF(O8&gt;N8,"NEVYHOVUJE","VYHOVUJE")," ")</f>
        <v xml:space="preserve"> </v>
      </c>
    </row>
    <row r="9" spans="2:17" ht="75">
      <c r="B9" s="61">
        <v>3</v>
      </c>
      <c r="C9" s="62" t="s">
        <v>39</v>
      </c>
      <c r="D9" s="63">
        <v>100</v>
      </c>
      <c r="E9" s="62" t="s">
        <v>41</v>
      </c>
      <c r="F9" s="64" t="s">
        <v>40</v>
      </c>
      <c r="G9" s="65" t="s">
        <v>36</v>
      </c>
      <c r="H9" s="66" t="s">
        <v>42</v>
      </c>
      <c r="I9" s="66" t="s">
        <v>37</v>
      </c>
      <c r="J9" s="66" t="s">
        <v>35</v>
      </c>
      <c r="K9" s="67" t="s">
        <v>38</v>
      </c>
      <c r="L9" s="6" t="e">
        <f>D9*#REF!</f>
        <v>#REF!</v>
      </c>
      <c r="M9" s="6">
        <f>D9*N9</f>
        <v>9000</v>
      </c>
      <c r="N9" s="7">
        <v>90</v>
      </c>
      <c r="O9" s="29"/>
      <c r="P9" s="30">
        <f>D9*O9</f>
        <v>0</v>
      </c>
      <c r="Q9" s="28" t="str">
        <f t="shared" si="0"/>
        <v xml:space="preserve"> </v>
      </c>
    </row>
    <row r="10" spans="2:17" ht="75">
      <c r="B10" s="61">
        <v>4</v>
      </c>
      <c r="C10" s="62" t="s">
        <v>43</v>
      </c>
      <c r="D10" s="63">
        <v>250</v>
      </c>
      <c r="E10" s="62" t="s">
        <v>27</v>
      </c>
      <c r="F10" s="64" t="s">
        <v>44</v>
      </c>
      <c r="G10" s="65" t="s">
        <v>23</v>
      </c>
      <c r="H10" s="66" t="s">
        <v>24</v>
      </c>
      <c r="I10" s="66"/>
      <c r="J10" s="66" t="s">
        <v>25</v>
      </c>
      <c r="K10" s="67" t="s">
        <v>45</v>
      </c>
      <c r="L10" s="6" t="e">
        <f>D10*#REF!</f>
        <v>#REF!</v>
      </c>
      <c r="M10" s="6">
        <f>D10*N10</f>
        <v>50000</v>
      </c>
      <c r="N10" s="7">
        <v>200</v>
      </c>
      <c r="O10" s="29"/>
      <c r="P10" s="30">
        <f>D10*O10</f>
        <v>0</v>
      </c>
      <c r="Q10" s="28" t="str">
        <f t="shared" si="0"/>
        <v xml:space="preserve"> </v>
      </c>
    </row>
    <row r="11" spans="2:17" ht="54" customHeight="1">
      <c r="B11" s="61">
        <v>5</v>
      </c>
      <c r="C11" s="62" t="s">
        <v>46</v>
      </c>
      <c r="D11" s="63">
        <v>1000</v>
      </c>
      <c r="E11" s="62" t="s">
        <v>27</v>
      </c>
      <c r="F11" s="64" t="s">
        <v>47</v>
      </c>
      <c r="G11" s="68" t="s">
        <v>48</v>
      </c>
      <c r="H11" s="69" t="s">
        <v>42</v>
      </c>
      <c r="I11" s="69" t="s">
        <v>49</v>
      </c>
      <c r="J11" s="69" t="s">
        <v>51</v>
      </c>
      <c r="K11" s="70" t="s">
        <v>50</v>
      </c>
      <c r="L11" s="6" t="e">
        <f>D11*#REF!</f>
        <v>#REF!</v>
      </c>
      <c r="M11" s="6">
        <f>D11*N11</f>
        <v>6000</v>
      </c>
      <c r="N11" s="7">
        <v>6</v>
      </c>
      <c r="O11" s="29"/>
      <c r="P11" s="30">
        <f>D11*O11</f>
        <v>0</v>
      </c>
      <c r="Q11" s="28" t="str">
        <f t="shared" si="0"/>
        <v xml:space="preserve"> </v>
      </c>
    </row>
    <row r="12" spans="2:17" ht="54" customHeight="1">
      <c r="B12" s="61">
        <v>6</v>
      </c>
      <c r="C12" s="62" t="s">
        <v>53</v>
      </c>
      <c r="D12" s="63">
        <v>300</v>
      </c>
      <c r="E12" s="62" t="s">
        <v>27</v>
      </c>
      <c r="F12" s="64" t="s">
        <v>52</v>
      </c>
      <c r="G12" s="71"/>
      <c r="H12" s="72"/>
      <c r="I12" s="72"/>
      <c r="J12" s="72"/>
      <c r="K12" s="72"/>
      <c r="L12" s="6" t="e">
        <f>D12*#REF!</f>
        <v>#REF!</v>
      </c>
      <c r="M12" s="6">
        <f>D12*N12</f>
        <v>16500</v>
      </c>
      <c r="N12" s="7">
        <v>55</v>
      </c>
      <c r="O12" s="29"/>
      <c r="P12" s="30">
        <f>D12*O12</f>
        <v>0</v>
      </c>
      <c r="Q12" s="28" t="str">
        <f t="shared" si="0"/>
        <v xml:space="preserve"> </v>
      </c>
    </row>
    <row r="13" spans="2:17" ht="82.5">
      <c r="B13" s="61">
        <v>7</v>
      </c>
      <c r="C13" s="62" t="s">
        <v>54</v>
      </c>
      <c r="D13" s="63">
        <v>100</v>
      </c>
      <c r="E13" s="62" t="s">
        <v>27</v>
      </c>
      <c r="F13" s="64" t="s">
        <v>55</v>
      </c>
      <c r="G13" s="65" t="s">
        <v>23</v>
      </c>
      <c r="H13" s="66" t="s">
        <v>24</v>
      </c>
      <c r="I13" s="66"/>
      <c r="J13" s="66" t="s">
        <v>51</v>
      </c>
      <c r="K13" s="67" t="s">
        <v>50</v>
      </c>
      <c r="L13" s="6" t="e">
        <f>D13*#REF!</f>
        <v>#REF!</v>
      </c>
      <c r="M13" s="6">
        <f>D13*N13</f>
        <v>8000</v>
      </c>
      <c r="N13" s="7">
        <v>80</v>
      </c>
      <c r="O13" s="29"/>
      <c r="P13" s="30">
        <f>D13*O13</f>
        <v>0</v>
      </c>
      <c r="Q13" s="28" t="str">
        <f t="shared" si="0"/>
        <v xml:space="preserve"> </v>
      </c>
    </row>
    <row r="14" spans="2:17" ht="82.5">
      <c r="B14" s="61">
        <v>8</v>
      </c>
      <c r="C14" s="62" t="s">
        <v>56</v>
      </c>
      <c r="D14" s="63">
        <v>100</v>
      </c>
      <c r="E14" s="62" t="s">
        <v>27</v>
      </c>
      <c r="F14" s="64" t="s">
        <v>57</v>
      </c>
      <c r="G14" s="65" t="s">
        <v>23</v>
      </c>
      <c r="H14" s="66" t="s">
        <v>24</v>
      </c>
      <c r="I14" s="66"/>
      <c r="J14" s="66" t="s">
        <v>51</v>
      </c>
      <c r="K14" s="67" t="s">
        <v>50</v>
      </c>
      <c r="L14" s="6" t="e">
        <f>D14*#REF!</f>
        <v>#REF!</v>
      </c>
      <c r="M14" s="6">
        <f>D14*N14</f>
        <v>7500</v>
      </c>
      <c r="N14" s="7">
        <v>75</v>
      </c>
      <c r="O14" s="29"/>
      <c r="P14" s="30">
        <f>D14*O14</f>
        <v>0</v>
      </c>
      <c r="Q14" s="28" t="str">
        <f t="shared" si="0"/>
        <v xml:space="preserve"> </v>
      </c>
    </row>
    <row r="15" spans="2:17" ht="54" customHeight="1">
      <c r="B15" s="61">
        <v>9</v>
      </c>
      <c r="C15" s="62" t="s">
        <v>60</v>
      </c>
      <c r="D15" s="63">
        <v>1500</v>
      </c>
      <c r="E15" s="62" t="s">
        <v>27</v>
      </c>
      <c r="F15" s="64" t="s">
        <v>61</v>
      </c>
      <c r="G15" s="73" t="s">
        <v>23</v>
      </c>
      <c r="H15" s="66" t="s">
        <v>24</v>
      </c>
      <c r="I15" s="66"/>
      <c r="J15" s="69" t="s">
        <v>58</v>
      </c>
      <c r="K15" s="70" t="s">
        <v>59</v>
      </c>
      <c r="L15" s="6" t="e">
        <f>D15*#REF!</f>
        <v>#REF!</v>
      </c>
      <c r="M15" s="6">
        <f>D15*N15</f>
        <v>36000</v>
      </c>
      <c r="N15" s="7">
        <v>24</v>
      </c>
      <c r="O15" s="29"/>
      <c r="P15" s="30">
        <f>D15*O15</f>
        <v>0</v>
      </c>
      <c r="Q15" s="28" t="str">
        <f t="shared" si="0"/>
        <v xml:space="preserve"> </v>
      </c>
    </row>
    <row r="16" spans="2:17" ht="54" customHeight="1" thickBot="1">
      <c r="B16" s="61">
        <v>10</v>
      </c>
      <c r="C16" s="62" t="s">
        <v>63</v>
      </c>
      <c r="D16" s="63">
        <v>100</v>
      </c>
      <c r="E16" s="62" t="s">
        <v>27</v>
      </c>
      <c r="F16" s="64" t="s">
        <v>62</v>
      </c>
      <c r="G16" s="65" t="s">
        <v>23</v>
      </c>
      <c r="H16" s="66" t="s">
        <v>24</v>
      </c>
      <c r="I16" s="66"/>
      <c r="J16" s="72"/>
      <c r="K16" s="72"/>
      <c r="L16" s="6" t="e">
        <f>D16*#REF!</f>
        <v>#REF!</v>
      </c>
      <c r="M16" s="6">
        <f>D16*N16</f>
        <v>6000</v>
      </c>
      <c r="N16" s="7">
        <v>60</v>
      </c>
      <c r="O16" s="29"/>
      <c r="P16" s="30">
        <f>D16*O16</f>
        <v>0</v>
      </c>
      <c r="Q16" s="28" t="str">
        <f t="shared" si="0"/>
        <v xml:space="preserve"> </v>
      </c>
    </row>
    <row r="17" spans="1:18" ht="13.5" customHeight="1" thickBot="1" thickTop="1">
      <c r="A17" s="74"/>
      <c r="B17" s="74"/>
      <c r="C17" s="75"/>
      <c r="D17" s="74"/>
      <c r="E17" s="75"/>
      <c r="F17" s="75"/>
      <c r="G17" s="75"/>
      <c r="H17" s="75"/>
      <c r="I17" s="75"/>
      <c r="J17" s="75"/>
      <c r="K17" s="74"/>
      <c r="L17" s="74"/>
      <c r="M17" s="74"/>
      <c r="N17" s="74"/>
      <c r="O17" s="76"/>
      <c r="P17" s="76"/>
      <c r="Q17" s="74"/>
      <c r="R17" s="74"/>
    </row>
    <row r="18" spans="1:17" ht="60.75" customHeight="1" thickBot="1" thickTop="1">
      <c r="A18" s="77"/>
      <c r="B18" s="43" t="s">
        <v>22</v>
      </c>
      <c r="C18" s="43"/>
      <c r="D18" s="43"/>
      <c r="E18" s="43"/>
      <c r="F18" s="43"/>
      <c r="G18" s="43"/>
      <c r="H18" s="43"/>
      <c r="I18" s="22"/>
      <c r="J18" s="78"/>
      <c r="K18" s="79"/>
      <c r="L18" s="79"/>
      <c r="M18" s="1"/>
      <c r="N18" s="37" t="s">
        <v>3</v>
      </c>
      <c r="O18" s="41" t="s">
        <v>4</v>
      </c>
      <c r="P18" s="80"/>
      <c r="Q18" s="81"/>
    </row>
    <row r="19" spans="1:17" ht="33" customHeight="1" thickBot="1" thickTop="1">
      <c r="A19" s="77"/>
      <c r="B19" s="82" t="s">
        <v>2</v>
      </c>
      <c r="C19" s="82"/>
      <c r="D19" s="82"/>
      <c r="E19" s="82"/>
      <c r="F19" s="82"/>
      <c r="G19" s="82"/>
      <c r="H19" s="83"/>
      <c r="I19" s="11"/>
      <c r="J19" s="23"/>
      <c r="K19" s="2"/>
      <c r="L19" s="2"/>
      <c r="M19" s="3"/>
      <c r="N19" s="38">
        <f>SUM(M7:M16)</f>
        <v>191500</v>
      </c>
      <c r="O19" s="42">
        <f>SUM(P7:P16)</f>
        <v>0</v>
      </c>
      <c r="P19" s="84"/>
      <c r="Q19" s="85"/>
    </row>
    <row r="20" spans="1:18" ht="39.75" customHeight="1" thickTop="1">
      <c r="A20" s="77"/>
      <c r="I20" s="24"/>
      <c r="J20" s="25"/>
      <c r="K20" s="4"/>
      <c r="L20" s="4"/>
      <c r="M20" s="87"/>
      <c r="N20" s="87"/>
      <c r="O20" s="88"/>
      <c r="P20" s="88"/>
      <c r="Q20" s="88"/>
      <c r="R20" s="88"/>
    </row>
    <row r="21" spans="1:18" ht="19.9" customHeight="1">
      <c r="A21" s="77"/>
      <c r="I21" s="11"/>
      <c r="J21" s="25"/>
      <c r="K21" s="4"/>
      <c r="L21" s="4"/>
      <c r="M21" s="87"/>
      <c r="N21" s="5"/>
      <c r="O21" s="5"/>
      <c r="P21" s="5"/>
      <c r="Q21" s="88"/>
      <c r="R21" s="88"/>
    </row>
    <row r="22" spans="1:18" ht="71.25" customHeight="1">
      <c r="A22" s="77"/>
      <c r="I22" s="11"/>
      <c r="J22" s="25"/>
      <c r="K22" s="4"/>
      <c r="L22" s="4"/>
      <c r="M22" s="87"/>
      <c r="N22" s="5"/>
      <c r="O22" s="5"/>
      <c r="P22" s="5"/>
      <c r="Q22" s="88"/>
      <c r="R22" s="88"/>
    </row>
    <row r="23" spans="1:18" ht="36" customHeight="1">
      <c r="A23" s="77"/>
      <c r="I23" s="11"/>
      <c r="J23" s="89"/>
      <c r="K23" s="90"/>
      <c r="L23" s="90"/>
      <c r="M23" s="90"/>
      <c r="N23" s="87"/>
      <c r="O23" s="88"/>
      <c r="P23" s="88"/>
      <c r="Q23" s="88"/>
      <c r="R23" s="88"/>
    </row>
    <row r="24" spans="1:18" ht="14.25" customHeight="1">
      <c r="A24" s="77"/>
      <c r="B24" s="88"/>
      <c r="C24" s="91"/>
      <c r="D24" s="92"/>
      <c r="E24" s="93"/>
      <c r="F24" s="91"/>
      <c r="G24" s="91"/>
      <c r="H24" s="91"/>
      <c r="I24" s="91"/>
      <c r="J24" s="94"/>
      <c r="K24" s="88"/>
      <c r="L24" s="87"/>
      <c r="M24" s="87"/>
      <c r="N24" s="87"/>
      <c r="O24" s="88"/>
      <c r="P24" s="88"/>
      <c r="Q24" s="88"/>
      <c r="R24" s="88"/>
    </row>
    <row r="25" spans="1:18" ht="14.25" customHeight="1">
      <c r="A25" s="77"/>
      <c r="B25" s="88"/>
      <c r="C25" s="91"/>
      <c r="D25" s="92"/>
      <c r="E25" s="93"/>
      <c r="F25" s="91"/>
      <c r="G25" s="91"/>
      <c r="H25" s="91"/>
      <c r="I25" s="91"/>
      <c r="J25" s="94"/>
      <c r="K25" s="88"/>
      <c r="L25" s="87"/>
      <c r="M25" s="87"/>
      <c r="N25" s="87"/>
      <c r="O25" s="88"/>
      <c r="P25" s="88"/>
      <c r="Q25" s="88"/>
      <c r="R25" s="88"/>
    </row>
    <row r="26" spans="1:18" ht="14.25" customHeight="1">
      <c r="A26" s="77"/>
      <c r="B26" s="88"/>
      <c r="C26" s="91"/>
      <c r="D26" s="92"/>
      <c r="E26" s="93"/>
      <c r="F26" s="91"/>
      <c r="G26" s="91"/>
      <c r="H26" s="91"/>
      <c r="I26" s="91"/>
      <c r="J26" s="94"/>
      <c r="K26" s="88"/>
      <c r="L26" s="87"/>
      <c r="M26" s="87"/>
      <c r="N26" s="87"/>
      <c r="O26" s="88"/>
      <c r="P26" s="88"/>
      <c r="Q26" s="88"/>
      <c r="R26" s="88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  <row r="187" spans="3:13" ht="15">
      <c r="C187" s="12"/>
      <c r="D187" s="60"/>
      <c r="E187" s="12"/>
      <c r="F187" s="12"/>
      <c r="G187" s="12"/>
      <c r="H187" s="12"/>
      <c r="K187" s="60"/>
      <c r="L187" s="60"/>
      <c r="M187" s="60"/>
    </row>
    <row r="188" spans="3:13" ht="15">
      <c r="C188" s="12"/>
      <c r="D188" s="60"/>
      <c r="E188" s="12"/>
      <c r="F188" s="12"/>
      <c r="G188" s="12"/>
      <c r="H188" s="12"/>
      <c r="K188" s="60"/>
      <c r="L188" s="60"/>
      <c r="M188" s="60"/>
    </row>
    <row r="189" spans="3:13" ht="15">
      <c r="C189" s="12"/>
      <c r="D189" s="60"/>
      <c r="E189" s="12"/>
      <c r="F189" s="12"/>
      <c r="G189" s="12"/>
      <c r="H189" s="12"/>
      <c r="K189" s="60"/>
      <c r="L189" s="60"/>
      <c r="M189" s="60"/>
    </row>
    <row r="190" spans="3:13" ht="15">
      <c r="C190" s="12"/>
      <c r="D190" s="60"/>
      <c r="E190" s="12"/>
      <c r="F190" s="12"/>
      <c r="G190" s="12"/>
      <c r="H190" s="12"/>
      <c r="K190" s="60"/>
      <c r="L190" s="60"/>
      <c r="M190" s="60"/>
    </row>
  </sheetData>
  <sheetProtection password="F79C" sheet="1" objects="1" scenarios="1" selectLockedCells="1"/>
  <mergeCells count="14">
    <mergeCell ref="J15:J16"/>
    <mergeCell ref="K15:K16"/>
    <mergeCell ref="B1:D1"/>
    <mergeCell ref="O1:Q1"/>
    <mergeCell ref="O18:Q18"/>
    <mergeCell ref="O19:Q19"/>
    <mergeCell ref="G3:J3"/>
    <mergeCell ref="B19:G19"/>
    <mergeCell ref="B18:H18"/>
    <mergeCell ref="G11:G12"/>
    <mergeCell ref="I11:I12"/>
    <mergeCell ref="H11:H12"/>
    <mergeCell ref="K11:K12"/>
    <mergeCell ref="J11:J12"/>
  </mergeCells>
  <conditionalFormatting sqref="B7:B16 D7:D16">
    <cfRule type="containsBlanks" priority="21" dxfId="6">
      <formula>LEN(TRIM(B7))=0</formula>
    </cfRule>
  </conditionalFormatting>
  <conditionalFormatting sqref="B7:B16">
    <cfRule type="cellIs" priority="16" dxfId="5" operator="greaterThanOrEqual">
      <formula>1</formula>
    </cfRule>
  </conditionalFormatting>
  <conditionalFormatting sqref="Q7:Q16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6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6">
    <cfRule type="notContainsBlanks" priority="1" dxfId="0">
      <formula>LEN(TRIM(O7))&gt;0</formula>
    </cfRule>
  </conditionalFormatting>
  <dataValidations count="1">
    <dataValidation type="list" showInputMessage="1" showErrorMessage="1" sqref="H7:H11 H13:H16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2018-11-08T10:09:31Z</dcterms:modified>
  <cp:category/>
  <cp:version/>
  <cp:contentType/>
  <cp:contentStatus/>
</cp:coreProperties>
</file>