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827"/>
  <workbookPr defaultThemeVersion="124226"/>
  <bookViews>
    <workbookView xWindow="3405" yWindow="2325" windowWidth="14400" windowHeight="3795" tabRatio="939" activeTab="0"/>
  </bookViews>
  <sheets>
    <sheet name="Kancelářské potřeby" sheetId="22" r:id="rId1"/>
  </sheets>
  <definedNames>
    <definedName name="_xlnm.Print_Area" localSheetId="0">'Kancelářské potřeby'!$B$1:$N$122</definedName>
  </definedNames>
  <calcPr calcId="162913"/>
</workbook>
</file>

<file path=xl/sharedStrings.xml><?xml version="1.0" encoding="utf-8"?>
<sst xmlns="http://schemas.openxmlformats.org/spreadsheetml/2006/main" count="377" uniqueCount="209">
  <si>
    <t>Množství</t>
  </si>
  <si>
    <t>Položka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</si>
  <si>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</si>
  <si>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</si>
  <si>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</si>
  <si>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</si>
  <si>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</si>
  <si>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</si>
  <si>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</si>
  <si>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</si>
  <si>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</si>
  <si>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Hřbety 19 - bílá</t>
  </si>
  <si>
    <t>bal</t>
  </si>
  <si>
    <t>pro plastovou kroužkovou vazbu, použitelné ve všech vázacích strojích, 100 ks v balení.</t>
  </si>
  <si>
    <t>Hřbety 22 - bílá</t>
  </si>
  <si>
    <t>Nůžky kancelářské střední</t>
  </si>
  <si>
    <t>ks</t>
  </si>
  <si>
    <t>vysoce kvalitní nůžky, nožnice vyrobené z tvrzené japonské oceli s nerezovou úpravou , ergonomické držení - měkký dotek,délka nůžek min 21cm.</t>
  </si>
  <si>
    <t>Nůžky střední velké</t>
  </si>
  <si>
    <t>kvalitní nůžky z nerez oceli, ergonomické úchopy z nelámavé plastické hmoty, délka min 25mm.</t>
  </si>
  <si>
    <t>gelový roller - modrý</t>
  </si>
  <si>
    <t>výsuvný gelový roller  s gumovým úchopem a vyměnitelnou náplní, šířka stopy 0,4 mm</t>
  </si>
  <si>
    <t>DFF - Šusová M., tel.37763 5005</t>
  </si>
  <si>
    <t>Jungmannova 1, Plzeň</t>
  </si>
  <si>
    <t>Box na spisy s gumou - (PP min 0,5 mm) -čirý</t>
  </si>
  <si>
    <t>box na formát A4 ,  polypropylen min 0,5 mm, 
kapacita 250 - 300 listů (80 g/m2), zajišťovací gumička.</t>
  </si>
  <si>
    <t>Rozlišovač papírový ("jazyk") - mix 5 barev</t>
  </si>
  <si>
    <t>oddělování stránek v pořadačích všech typů,
rozměr 10,5x24 cm, 100 ks /balení.</t>
  </si>
  <si>
    <t>Desky s klipem A4 - modrá zadní strana</t>
  </si>
  <si>
    <t xml:space="preserve">plastové desky na dokumenty A4, se sponou ze speciální oceli, archivace a prezentace neděrovaných dokumentů, 
snadné a rychlé zakládání a vyjímání dokumentů, průhledná přední a barevná zadní strana. </t>
  </si>
  <si>
    <t>Desky s klipem A4 - zelená zadní strana</t>
  </si>
  <si>
    <t>Desky s klipem A4 - červená zadní strana</t>
  </si>
  <si>
    <t>Desky s klipem A4 - žlutá zadní strana</t>
  </si>
  <si>
    <t>Desky s klipem A4 - černá zadní strana</t>
  </si>
  <si>
    <t xml:space="preserve">Podložka A4 s klipem jednoduchá </t>
  </si>
  <si>
    <t>formát A4, plast, kovový klip.</t>
  </si>
  <si>
    <t>Rychlovazače PVC, A4 - modrá</t>
  </si>
  <si>
    <t>formát A4, přední strana průhledná, zadní barevná.</t>
  </si>
  <si>
    <t>Rychlovazače PVC, A4- zelená</t>
  </si>
  <si>
    <t>Rychlovazače PVC, A4 - červená</t>
  </si>
  <si>
    <t>Rychlovazače PVC, A4 -  žlutá</t>
  </si>
  <si>
    <t>Rychlovazače PVC, A4 - černá</t>
  </si>
  <si>
    <t>Rychlovazače PVC, A4 - bílá</t>
  </si>
  <si>
    <t>Rychlovazače PVC, euroděrování, A4 - modrá</t>
  </si>
  <si>
    <t>eurozávěs, formát A4, přední strana průhl., zadní barevná.</t>
  </si>
  <si>
    <t>Rychlovazače PVC, euroděrování, A4 - zelená</t>
  </si>
  <si>
    <t>Rychlovazače PVC, euroděrování, A4 - červená</t>
  </si>
  <si>
    <t>Rychlovazače PVC, euroděrování, A4 - žlutá</t>
  </si>
  <si>
    <t>Rychlovazače PVC, euroděrování, A4 - bílá</t>
  </si>
  <si>
    <t>Rychlovazače PVC, euroděrování, A4 - černá</t>
  </si>
  <si>
    <t xml:space="preserve">Desky odkládací A4, 3 klopy  PP - modrá  průhl. </t>
  </si>
  <si>
    <t>formát A4 , transparentní polypropylen, zajišťovací gumička.</t>
  </si>
  <si>
    <t>Desky odkládací A4, 3 klopy - zelená průhl.</t>
  </si>
  <si>
    <t>Desky odkládací A4, 3 klopy -  červená průhl.</t>
  </si>
  <si>
    <t>Desky odkládací A4, 3 klopy -  žlutá průhl.</t>
  </si>
  <si>
    <t>Desky odkládací A4, 3 klopy PP - modrá neprůhl.</t>
  </si>
  <si>
    <t>formát A4, polypropylen, neprůhledné, zajišťovací gumička.</t>
  </si>
  <si>
    <r>
      <t xml:space="preserve">Desky odkládací A4, 3 klopy PP - </t>
    </r>
    <r>
      <rPr>
        <sz val="11"/>
        <rFont val="Calibri"/>
        <family val="2"/>
      </rPr>
      <t>zelená neprůhl.</t>
    </r>
  </si>
  <si>
    <t>Desky odkládací A4, 3 klopy PP - červená neprůhl.</t>
  </si>
  <si>
    <t>Desky odkládací A4, 3 klopy PP - žlutá neprůhl.</t>
  </si>
  <si>
    <t>Desky s gumičkou A4, 3 klopy, prešpán - modrá</t>
  </si>
  <si>
    <t>odkládací desky A4, prešpán 350 g, zajišťovací gumička.</t>
  </si>
  <si>
    <t>Desky s gumičkou A4, 3 klopy, prešpán - zelená</t>
  </si>
  <si>
    <t>Desky s gumičkou A4, 3 klopy, prešpán - červená</t>
  </si>
  <si>
    <t xml:space="preserve">Desky s gumičkou A4, 3 klopy, prešpán - žlutá </t>
  </si>
  <si>
    <t xml:space="preserve">Papír xerox A4 kvalita"B"  </t>
  </si>
  <si>
    <t>gramáž 80±2; tlouštka 160±3; vlhost 3,9-5,3%; opacita min.90; bělost 151±CIE;  hrubost dle Bendsena 200±50 cm3/min. Vhodný do laserových tiskáren, kopírek i inkoustových tiskáren, pro oboustranný tisk. Doporučený při vyšší spotřebě papíru (250 listů denně a více). Není vhodný do rychloběžných strojů (60 kopií za minutu). 1 bal/500 list.</t>
  </si>
  <si>
    <t>Propisovací tužka</t>
  </si>
  <si>
    <t xml:space="preserve">vyměnitelná náplň F- 411, modrý inkoust, jehlový hrot 0,5 mm pro extra jemné psaní, plastové tělo, pogumovaný úchop pro příjemnější držení, stiskací mechanismus, kovový hrot. </t>
  </si>
  <si>
    <t xml:space="preserve">Náplň do gelového pera - modrá </t>
  </si>
  <si>
    <t>CONCORDE 0.5mm</t>
  </si>
  <si>
    <t xml:space="preserve">Náplň do gelového pera - červená </t>
  </si>
  <si>
    <t>Popisovač 0,3 mm - modrý</t>
  </si>
  <si>
    <t xml:space="preserve">ks </t>
  </si>
  <si>
    <t>jemný plastický hrot , šíře stopy 0,3 mm.</t>
  </si>
  <si>
    <t>Popisovač 0,3 mm - zelený</t>
  </si>
  <si>
    <t xml:space="preserve">jemný plastický hrot , šíře stopy 0,3 mm. </t>
  </si>
  <si>
    <t>Popisovač 0,3 mm - červený</t>
  </si>
  <si>
    <t xml:space="preserve">jemný plastický hrot , šíře stopy 0,3 mm.     </t>
  </si>
  <si>
    <t>Popisovač 0,3 mm - černý</t>
  </si>
  <si>
    <t xml:space="preserve">jemný plastický hrot , šíře stopy 0,3 mm.    </t>
  </si>
  <si>
    <t xml:space="preserve">Popisovač  lihový 0,6 mm - modrý </t>
  </si>
  <si>
    <t>voděodolný, otěruvzdorný inkoust,šíře stopy 0,6mm, ventilační uzávěr, na papír, folie, sklo, plasty, polystyrén.</t>
  </si>
  <si>
    <t>Popisovač lihový 0,6 mm - zelený</t>
  </si>
  <si>
    <t xml:space="preserve">voděodolný, otěruvzdorný inkoust,šíře stopy 0,6mm, ventilační uzávěr, na papír, folie, sklo, plasty, polystyrén. </t>
  </si>
  <si>
    <t xml:space="preserve">Popisovač lihový 0,6 mm - červený </t>
  </si>
  <si>
    <t>Popisovač lihový 0,6 mm - černý</t>
  </si>
  <si>
    <t>Popisovač lihový 1mm - modrý</t>
  </si>
  <si>
    <t>voděodolný, otěruvzdorný inkoust , vláknový hrot, ergonomický úchop, šíře stopy 1 mm, ventilační uzávěry, na fólie, filmy, sklo, plasty.</t>
  </si>
  <si>
    <t>Popisovač lihový 1mm - zelený</t>
  </si>
  <si>
    <t>voděodolný, otěruvzdorný inkoust, vláknový hrot, ergonomický úchop, šíře stopy 1 mm, ventilační uzávěry, na fólie, filmy, sklo, plasty.</t>
  </si>
  <si>
    <t>Popisovač lihový 1mm - červený</t>
  </si>
  <si>
    <t>Popisovač lihový 1 mm - černý</t>
  </si>
  <si>
    <t xml:space="preserve">Čisticí vlhčené ubrousky univerzální </t>
  </si>
  <si>
    <t>k čištění plastových povrchů zařízení výpočetní a kancelářské techniky, mimořádná rozpustnost nečistot a vysoké absorpční vlastnosti, odstraňují usazený prach, mastnotu i zbytky lepidel či barviva. Balení 100 ks.</t>
  </si>
  <si>
    <t xml:space="preserve">Čisticí houba magnetická na bílé tabule </t>
  </si>
  <si>
    <t>s filcem, vyměnitelné vložky.</t>
  </si>
  <si>
    <t>Čisticí utěrka mikrovlákno</t>
  </si>
  <si>
    <t>Utěrka z mikrovlákna k čištění  LCD, brýlí, čoček dalekohledů, displeje fotoaparátů.</t>
  </si>
  <si>
    <t xml:space="preserve">Datumovka samobarvící </t>
  </si>
  <si>
    <t>Samobarvící mechanické razítko, vhodné pro každodení používání v kancelářích , měsíc číslem, výška znaků 3,8 - 4,2 mm.</t>
  </si>
  <si>
    <t>Sešívačka min.20listů</t>
  </si>
  <si>
    <t>sešití min.20 listů, spojovače 24/6, celokovová nebo kovová + pevný plast.</t>
  </si>
  <si>
    <t>Sešívačka min.20 listů</t>
  </si>
  <si>
    <t>sešití min.20 listů , spojovače 24/6 i 26/6.</t>
  </si>
  <si>
    <t>Sešívačka s dlouhým ramenem min.20 listů</t>
  </si>
  <si>
    <t>sešití min.20 listů, spojovače 24/6 i 26/6, dlouhé kovové rameno.</t>
  </si>
  <si>
    <t xml:space="preserve">Spojovače 24/6  </t>
  </si>
  <si>
    <t xml:space="preserve"> vysoce kvalitní pozinkované spojovače, min.1000 ks v balení.</t>
  </si>
  <si>
    <t xml:space="preserve">Spojovače  26/6  </t>
  </si>
  <si>
    <t>s vysoce kvalitní pozinkované spojovače, min.1000 ks v balení.</t>
  </si>
  <si>
    <t xml:space="preserve">Spojovače 24/8 </t>
  </si>
  <si>
    <t xml:space="preserve">Spojovače 23/8 </t>
  </si>
  <si>
    <t>Spojovače 23/13</t>
  </si>
  <si>
    <t>Spony kancelářské  32</t>
  </si>
  <si>
    <t xml:space="preserve">rozměr 32 mm, pozinkované,lesklé, min. 75ks v balení.  </t>
  </si>
  <si>
    <t>Magnetický zásobník na dopisní spony</t>
  </si>
  <si>
    <t>magnetický zásobník, 
dodávka včetně 100 ks pozinkovaných sponek 32 mm .</t>
  </si>
  <si>
    <t>Korekční strojek jednorázový</t>
  </si>
  <si>
    <t>šíře 5 mm, návin 6 m, korekční roller ve tvaru pera, suchá korekce, kryje okamžitě, korekce na běžném i faxovém papíru, nezanechává stopy či skvrny na fotokopiích.</t>
  </si>
  <si>
    <t>Korekční pero</t>
  </si>
  <si>
    <t>korekční lak v tužce, tenký kovový hrot.</t>
  </si>
  <si>
    <t>Trojúhelník 45</t>
  </si>
  <si>
    <t>s kolmicí, transparentní.</t>
  </si>
  <si>
    <t xml:space="preserve">Náplň do gelového pera - černá </t>
  </si>
  <si>
    <t>Plná moc A6</t>
  </si>
  <si>
    <t>1 balení/50 listů</t>
  </si>
  <si>
    <t>KFY - Lenčéšová tel.37763 2216</t>
  </si>
  <si>
    <t>Technická 8, Plzeň</t>
  </si>
  <si>
    <t>Křída bílá  kulatá bal/100ks</t>
  </si>
  <si>
    <t>křídy školní  kulaté neprašné</t>
  </si>
  <si>
    <t>Papír xerox A4 kvalita "B"</t>
  </si>
  <si>
    <t>PO - B.Beránková, tel: 37763 1254</t>
  </si>
  <si>
    <t>Univerzitní 8,  Plzeň</t>
  </si>
  <si>
    <t xml:space="preserve">Papír kancelářský A4 kvalita "A" </t>
  </si>
  <si>
    <t>gramáž 80±1,5; tlouštka 107±2; vlhost 3,9-5,3%; opacita min.92; bělost 168±CIE; hladkost max.200 ml/min, tuhost dlouhá 125/20mN; tuhost příčná 60/10mN; prodyšnost max.1250ml/min., Z obou stran hlazený , speciálně vhodný pro oboustranný tisk. Použití u rychloběžných kopírek a tiskáren a pro kvalitní inkoustový tisk.  1 bal/500 list.</t>
  </si>
  <si>
    <t>KEE - J.Glaserová 702047003</t>
  </si>
  <si>
    <t xml:space="preserve">ZČU, FEL, EK 318, 3. patro, Univerzitní 26, Plzeň </t>
  </si>
  <si>
    <t>Desky odkládací A4, 3 klopy, prešpán - modrá</t>
  </si>
  <si>
    <t xml:space="preserve"> pro vkládání dokumentů do velikosti A4, prešpán.</t>
  </si>
  <si>
    <t>Desky odkládací A4, 3 klopy, prešpán - zelená</t>
  </si>
  <si>
    <t>Desky odkládací A4, 3 klopy, prešpán - žlutá</t>
  </si>
  <si>
    <t>Blok nelepený bílý - špalík 8-9 x 8-9 cm</t>
  </si>
  <si>
    <t>nelepený bílý, volné listy.</t>
  </si>
  <si>
    <t xml:space="preserve">Samolepící záložky: šipky 12 x 42 mm - 5 x neon </t>
  </si>
  <si>
    <r>
      <t xml:space="preserve">popisovatelné šipky, neonové samolepicí záložky, </t>
    </r>
    <r>
      <rPr>
        <sz val="10"/>
        <color theme="1"/>
        <rFont val="Calibri"/>
        <family val="2"/>
      </rPr>
      <t>plastové, průhledné. 5 x 25ks  v balení.</t>
    </r>
  </si>
  <si>
    <t>Samolepící záložky 20 x 50 mm - 4 barvy</t>
  </si>
  <si>
    <t>možnost mnohonásobné aplikace, po odlepení nezanechávají žádnou stopu, 4 x 50 listů.</t>
  </si>
  <si>
    <t>Lepicí guma - snímatelné čtverečky</t>
  </si>
  <si>
    <t>univerzální lepicí guma  pro opakované použití , předsekané čtverečky na dočasné přilepení drobných předmětů. Náhrada špendlíků, lepicí pásky, připínáčků na upevňování fotografií, plakátů, kreseb, kalendářů, dekorací na stěnu, okna, stůl, dveře, palubní desky. Min 60 ks v balení.</t>
  </si>
  <si>
    <t>Lepicí páska s odvíječem lepenky 19mm</t>
  </si>
  <si>
    <t>čirá páska, šíře 19 mm, návin min 30 m, odvíječ s kovovým nožem.</t>
  </si>
  <si>
    <t xml:space="preserve">Lepící páska do stolních odvíječů - náplň 19mm </t>
  </si>
  <si>
    <t>Transparentní lepicí páska vhodná do stolních odvíječů, šíře19 mm, návin min 30m.</t>
  </si>
  <si>
    <t>Lepicí tyčinka  min. 20g</t>
  </si>
  <si>
    <t>Vhodné na  papír, karton, nevysychá, neobsahuje rozpouštědla.</t>
  </si>
  <si>
    <t>pastelky - 24 barev</t>
  </si>
  <si>
    <t>sada</t>
  </si>
  <si>
    <t>klasické šestihranné pastelky , barevně lakované.</t>
  </si>
  <si>
    <t>kuličkové pero s vyměnitelnou náplní, plastové neprůhledné tělo s ergonomickým pogumovaným úchopem, stiskací mechanismus, kovový hrot s extra tenkou stopou písma, jehličkový hrot 0,5 mm, různé barvy.</t>
  </si>
  <si>
    <r>
      <t>Náplň do kuličkového pera</t>
    </r>
    <r>
      <rPr>
        <sz val="11"/>
        <color rgb="FFFF0000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modrá </t>
    </r>
  </si>
  <si>
    <t>propisovací tužka F-411, modrý inkoust</t>
  </si>
  <si>
    <t>Náplň do kuličkového pera Solidly - modrá/ 10ks</t>
  </si>
  <si>
    <t>Délka 106,8 mm, extra tenký hrot, plastová trubička.</t>
  </si>
  <si>
    <t>Náplň do kuličkového pera Solidly - červená/ 10ks</t>
  </si>
  <si>
    <t>Zvýrazňovač 1-4 mm - sada 6ks</t>
  </si>
  <si>
    <t>klínový hrot, šíře stopy 1-4 mm, ventilační uzávěr , vhodný i na faxový papír. 6 ks v balení.</t>
  </si>
  <si>
    <t>Zvýrazňovač  1 - 4,6 mm - žlutý</t>
  </si>
  <si>
    <t>klínový hrot , šíře stopy 1 - 4,6 mm, ventilační uzávěry, vhodný i na faxový papír</t>
  </si>
  <si>
    <t>Zvýrazňovač  1 - 4,6 mm - sada 4ks</t>
  </si>
  <si>
    <r>
      <t>Razítková barva 50g</t>
    </r>
    <r>
      <rPr>
        <b/>
        <sz val="11"/>
        <color rgb="FFFF0000"/>
        <rFont val="Calibri"/>
        <family val="2"/>
      </rPr>
      <t xml:space="preserve"> (ČERNÁ))</t>
    </r>
  </si>
  <si>
    <t>pouze pro razítkové podušky a pásková razítka, nevhodné pro samobarvící razítka.</t>
  </si>
  <si>
    <t>Děrovačka - min.20 listů</t>
  </si>
  <si>
    <t>s bočním raménkem pro nastavení formátu, s ukazatelem středu,rozteč děr 8cm, kapac. děrování min.20 listů současně.</t>
  </si>
  <si>
    <t>Děrovačka - min.20 listů  - čtyřděrování</t>
  </si>
  <si>
    <t>čtyřděrovačka s bočním raménkem pro nastavení formátu a ukazatelem středu, rozteč děr 8cm, děrování min.20 listů současně.</t>
  </si>
  <si>
    <t>Spony aktové 50</t>
  </si>
  <si>
    <t>rozměr 50mm, pozinkované , lesklé, min. 75ks v balení.</t>
  </si>
  <si>
    <t>Klip kovový 32</t>
  </si>
  <si>
    <t xml:space="preserve">kovové, mnohonásobně použitelné, 12 ks v balení. </t>
  </si>
  <si>
    <t xml:space="preserve">Motouz jutový přírodní  </t>
  </si>
  <si>
    <t>min 100 g,  pro kancelář i domácnost.</t>
  </si>
  <si>
    <t>Motouz PP juta barevný umělý</t>
  </si>
  <si>
    <t>min 100 g, pro kancelář i domácnost.</t>
  </si>
  <si>
    <t>Nůžky kancelářské malé</t>
  </si>
  <si>
    <t>vysoce kvalitní nůžky, nožnice vyrobené z tvrzené japonské oceli s nerezovou úpravou, ergonomické držení - měkký dotek, délka nůžek min 15cm.</t>
  </si>
  <si>
    <t xml:space="preserve">Pryž </t>
  </si>
  <si>
    <t xml:space="preserve">na grafitové tužky. </t>
  </si>
  <si>
    <t>Ořezávátko dvojité se zásobníkem</t>
  </si>
  <si>
    <t>pro silnou i tenkou tužku, plastové se zásobníkem na odpad.</t>
  </si>
  <si>
    <t>KTE - H.Houdková tel.37763 4601</t>
  </si>
  <si>
    <t>Univerzitní 26, Plzeň</t>
  </si>
  <si>
    <r>
      <t xml:space="preserve">Kuličkové pero </t>
    </r>
    <r>
      <rPr>
        <sz val="11"/>
        <color indexed="8"/>
        <rFont val="Calibri"/>
        <family val="2"/>
      </rPr>
      <t xml:space="preserve"> - modrá náplň</t>
    </r>
  </si>
  <si>
    <t>samostatná faktura</t>
  </si>
  <si>
    <t xml:space="preserve">Název </t>
  </si>
  <si>
    <t xml:space="preserve">Měrná jednotka [MJ] </t>
  </si>
  <si>
    <t xml:space="preserve">Popis </t>
  </si>
  <si>
    <t xml:space="preserve">Fakturace </t>
  </si>
  <si>
    <t xml:space="preserve">Kontaktní osoba 
k převzetí zboží </t>
  </si>
  <si>
    <t xml:space="preserve">Místo dodání </t>
  </si>
  <si>
    <t xml:space="preserve">Maximální cena za jednotlivé položky 
 v Kč BEZ DPH </t>
  </si>
  <si>
    <t>Kancelářské potřeby (II.) - 043 - 2018 (KP-(II.)-043-2018)</t>
  </si>
  <si>
    <t>Priloha_c._1_KS_technicke_specifikace_KP-(II.)-043-2018</t>
  </si>
  <si>
    <t xml:space="preserve">Řezačka kotoučová 
</t>
  </si>
  <si>
    <t>řezačka s rolovacím kolečkem do formátu A3. 
kotoučový nůž v uzavřené plastové hlavě
kovový stůl s neklouzavými patkami
ruční přítlak
na pracovní desce značení v cm a DIN formátech
možnost výměny řezací hlavy.
délka řezu: min 460 mm
výška řezu: min 0,6 mm (papír i plátno)
rozměr stolu: 580 × 211 mm +/- 10mm
hmotnost: do 1,5 kg</t>
  </si>
  <si>
    <t xml:space="preserve">obálky C6 červený pruh </t>
  </si>
  <si>
    <r>
      <t xml:space="preserve">obálky červený pruh s vytrhávací doručenkou a odtrhovacím poučením (zákon 500/2004 Správní řád), přímopropisovací,  rozměry (mm): 217 x 162 , formát: C5
</t>
    </r>
    <r>
      <rPr>
        <b/>
        <sz val="11"/>
        <color theme="1"/>
        <rFont val="Calibri"/>
        <family val="2"/>
        <scheme val="minor"/>
      </rPr>
      <t>1000 ks v balení</t>
    </r>
    <r>
      <rPr>
        <sz val="11"/>
        <color theme="1"/>
        <rFont val="Calibri"/>
        <family val="2"/>
        <scheme val="minor"/>
      </rPr>
      <t xml:space="preserve">
viz prilohy
</t>
    </r>
    <r>
      <rPr>
        <sz val="11"/>
        <color rgb="FFFF0000"/>
        <rFont val="Calibri"/>
        <family val="2"/>
        <scheme val="minor"/>
      </rPr>
      <t>Priloha_c._2_KS_vnitrek_obalky_KP-(II.)-043-2018.pdf
Priloha_c._3_KS_vnejsek_obalky_KP-(II.)-043-2018.pdf</t>
    </r>
  </si>
  <si>
    <t>Požadavek zadavatele: 
do sloupce označeného textem:</t>
  </si>
  <si>
    <t xml:space="preserve">Dodavatel doplní do jednotlivých prázdných žlutě podbarvených buněk požadované údaje, tj. jednotkové ceny.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</si>
</sst>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sz val="12"/>
      <name val="Calibri"/>
      <family val="2"/>
    </font>
    <font>
      <sz val="11"/>
      <color rgb="FFFF0000"/>
      <name val="Calibri"/>
      <family val="2"/>
    </font>
    <font>
      <sz val="11.5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thick"/>
      <right style="medium"/>
      <top style="thick"/>
      <bottom style="thick"/>
    </border>
    <border>
      <left style="medium"/>
      <right style="medium"/>
      <top/>
      <bottom/>
    </border>
    <border>
      <left style="medium"/>
      <right style="medium"/>
      <top style="thick"/>
      <bottom/>
    </border>
    <border>
      <left style="medium"/>
      <right style="thick"/>
      <top style="thick"/>
      <bottom style="thick"/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thick"/>
    </border>
    <border>
      <left style="medium"/>
      <right style="thick"/>
      <top/>
      <bottom style="thin"/>
    </border>
    <border>
      <left style="medium"/>
      <right style="thick"/>
      <top/>
      <bottom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medium"/>
      <top/>
      <bottom style="thin"/>
    </border>
    <border>
      <left style="medium"/>
      <right style="medium"/>
      <top/>
      <bottom style="thick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21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2" fillId="2" borderId="4" xfId="0" applyNumberFormat="1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3" fillId="3" borderId="4" xfId="0" applyNumberFormat="1" applyFont="1" applyFill="1" applyBorder="1" applyAlignment="1" applyProtection="1">
      <alignment horizontal="center" vertical="center" wrapText="1"/>
      <protection/>
    </xf>
    <xf numFmtId="164" fontId="6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6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6" xfId="0" applyNumberFormat="1" applyBorder="1" applyAlignment="1" applyProtection="1">
      <alignment horizontal="right" vertical="center" indent="1"/>
      <protection/>
    </xf>
    <xf numFmtId="164" fontId="6" fillId="2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3" fillId="3" borderId="7" xfId="0" applyNumberFormat="1" applyFont="1" applyFill="1" applyBorder="1" applyAlignment="1" applyProtection="1">
      <alignment horizontal="center" vertical="center" wrapText="1"/>
      <protection/>
    </xf>
    <xf numFmtId="164" fontId="5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0" xfId="0" applyProtection="1">
      <protection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5" fontId="0" fillId="0" borderId="8" xfId="0" applyNumberFormat="1" applyBorder="1" applyAlignment="1" applyProtection="1">
      <alignment horizontal="right" vertical="center" indent="1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6" fillId="2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4" xfId="0" applyNumberFormat="1" applyBorder="1" applyAlignment="1" applyProtection="1">
      <alignment horizontal="right" vertical="center" indent="1"/>
      <protection/>
    </xf>
    <xf numFmtId="165" fontId="0" fillId="0" borderId="9" xfId="0" applyNumberFormat="1" applyBorder="1" applyAlignment="1" applyProtection="1">
      <alignment horizontal="right" vertical="center" indent="1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ill="1" applyAlignment="1" applyProtection="1">
      <alignment vertical="center" wrapText="1"/>
      <protection/>
    </xf>
    <xf numFmtId="0" fontId="3" fillId="3" borderId="7" xfId="0" applyNumberFormat="1" applyFont="1" applyFill="1" applyBorder="1" applyAlignment="1" applyProtection="1">
      <alignment horizontal="center" vertical="center" textRotation="90" wrapText="1"/>
      <protection/>
    </xf>
    <xf numFmtId="0" fontId="2" fillId="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 applyProtection="1">
      <alignment horizontal="center" vertical="center"/>
      <protection/>
    </xf>
    <xf numFmtId="0" fontId="0" fillId="0" borderId="15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9" fillId="0" borderId="2" xfId="20" applyNumberFormat="1" applyFont="1" applyFill="1" applyBorder="1" applyAlignment="1" applyProtection="1">
      <alignment horizontal="left" vertical="center" wrapText="1"/>
      <protection/>
    </xf>
    <xf numFmtId="8" fontId="0" fillId="0" borderId="2" xfId="0" applyNumberFormat="1" applyFill="1" applyBorder="1" applyAlignment="1" applyProtection="1">
      <alignment horizontal="right" vertical="center" indent="1"/>
      <protection/>
    </xf>
    <xf numFmtId="44" fontId="0" fillId="0" borderId="3" xfId="0" applyNumberFormat="1" applyFill="1" applyBorder="1" applyAlignment="1" applyProtection="1">
      <alignment horizontal="right" vertical="center" indent="1"/>
      <protection/>
    </xf>
    <xf numFmtId="0" fontId="13" fillId="0" borderId="2" xfId="20" applyFont="1" applyFill="1" applyBorder="1" applyAlignment="1" applyProtection="1">
      <alignment horizontal="center" vertical="center" wrapText="1"/>
      <protection/>
    </xf>
    <xf numFmtId="0" fontId="9" fillId="0" borderId="2" xfId="20" applyNumberFormat="1" applyFont="1" applyFill="1" applyBorder="1" applyAlignment="1" applyProtection="1">
      <alignment vertical="center" wrapText="1"/>
      <protection/>
    </xf>
    <xf numFmtId="0" fontId="9" fillId="0" borderId="4" xfId="20" applyNumberFormat="1" applyFont="1" applyFill="1" applyBorder="1" applyAlignment="1" applyProtection="1">
      <alignment horizontal="left" vertical="center" wrapText="1"/>
      <protection/>
    </xf>
    <xf numFmtId="0" fontId="12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20" applyNumberFormat="1" applyFont="1" applyFill="1" applyBorder="1" applyAlignment="1" applyProtection="1">
      <alignment horizontal="left" vertical="center" wrapText="1"/>
      <protection/>
    </xf>
    <xf numFmtId="0" fontId="14" fillId="0" borderId="3" xfId="20" applyNumberFormat="1" applyFont="1" applyFill="1" applyBorder="1" applyAlignment="1" applyProtection="1">
      <alignment horizontal="left" vertical="center" wrapText="1"/>
      <protection/>
    </xf>
    <xf numFmtId="0" fontId="14" fillId="0" borderId="3" xfId="2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Border="1" applyProtection="1">
      <protection/>
    </xf>
    <xf numFmtId="164" fontId="0" fillId="0" borderId="0" xfId="0" applyNumberFormat="1" applyBorder="1" applyAlignment="1" applyProtection="1">
      <alignment vertical="center"/>
      <protection/>
    </xf>
    <xf numFmtId="3" fontId="0" fillId="0" borderId="16" xfId="0" applyNumberFormat="1" applyFill="1" applyBorder="1" applyAlignment="1" applyProtection="1">
      <alignment horizontal="center" vertical="center" wrapText="1"/>
      <protection/>
    </xf>
    <xf numFmtId="3" fontId="0" fillId="0" borderId="2" xfId="0" applyNumberFormat="1" applyFill="1" applyBorder="1" applyAlignment="1" applyProtection="1">
      <alignment horizontal="center" vertical="center" wrapText="1"/>
      <protection/>
    </xf>
    <xf numFmtId="0" fontId="10" fillId="0" borderId="2" xfId="20" applyFont="1" applyFill="1" applyBorder="1" applyAlignment="1" applyProtection="1">
      <alignment horizontal="center" vertical="center"/>
      <protection/>
    </xf>
    <xf numFmtId="44" fontId="4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Protection="1">
      <protection/>
    </xf>
    <xf numFmtId="3" fontId="0" fillId="0" borderId="17" xfId="0" applyNumberForma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vertical="center" wrapText="1"/>
      <protection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3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vertical="center" wrapText="1"/>
      <protection/>
    </xf>
    <xf numFmtId="3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/>
      <protection/>
    </xf>
    <xf numFmtId="3" fontId="0" fillId="0" borderId="19" xfId="0" applyNumberFormat="1" applyFill="1" applyBorder="1" applyAlignment="1" applyProtection="1">
      <alignment horizontal="center" vertical="center" wrapText="1"/>
      <protection/>
    </xf>
    <xf numFmtId="3" fontId="12" fillId="0" borderId="2" xfId="0" applyNumberFormat="1" applyFont="1" applyFill="1" applyBorder="1" applyAlignment="1" applyProtection="1">
      <alignment horizontal="center" vertical="center" wrapText="1"/>
      <protection/>
    </xf>
    <xf numFmtId="44" fontId="14" fillId="0" borderId="2" xfId="0" applyNumberFormat="1" applyFont="1" applyFill="1" applyBorder="1" applyAlignment="1" applyProtection="1">
      <alignment horizontal="center" vertical="center"/>
      <protection/>
    </xf>
    <xf numFmtId="0" fontId="13" fillId="0" borderId="2" xfId="20" applyFont="1" applyFill="1" applyBorder="1" applyAlignment="1" applyProtection="1">
      <alignment horizontal="center" vertical="center"/>
      <protection/>
    </xf>
    <xf numFmtId="3" fontId="0" fillId="0" borderId="7" xfId="0" applyNumberFormat="1" applyFill="1" applyBorder="1" applyAlignment="1" applyProtection="1">
      <alignment horizontal="center" vertical="center" wrapText="1"/>
      <protection/>
    </xf>
    <xf numFmtId="3" fontId="0" fillId="0" borderId="4" xfId="0" applyNumberFormat="1" applyFill="1" applyBorder="1" applyAlignment="1" applyProtection="1">
      <alignment horizontal="center" vertical="center" wrapText="1"/>
      <protection/>
    </xf>
    <xf numFmtId="0" fontId="0" fillId="0" borderId="4" xfId="0" applyNumberForma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left" vertical="center" wrapText="1"/>
      <protection/>
    </xf>
    <xf numFmtId="0" fontId="0" fillId="0" borderId="4" xfId="0" applyFill="1" applyBorder="1" applyAlignment="1" applyProtection="1">
      <alignment horizontal="center" vertical="center" wrapText="1"/>
      <protection/>
    </xf>
    <xf numFmtId="0" fontId="10" fillId="0" borderId="4" xfId="20" applyFont="1" applyFill="1" applyBorder="1" applyAlignment="1" applyProtection="1">
      <alignment horizontal="center" vertical="center"/>
      <protection/>
    </xf>
    <xf numFmtId="0" fontId="16" fillId="0" borderId="2" xfId="20" applyFont="1" applyFill="1" applyBorder="1" applyAlignment="1" applyProtection="1">
      <alignment horizontal="center" vertical="center"/>
      <protection/>
    </xf>
    <xf numFmtId="0" fontId="16" fillId="0" borderId="3" xfId="20" applyFont="1" applyFill="1" applyBorder="1" applyAlignment="1" applyProtection="1">
      <alignment horizontal="center" vertical="center"/>
      <protection/>
    </xf>
    <xf numFmtId="44" fontId="4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0" fillId="0" borderId="9" xfId="0" applyFill="1" applyBorder="1" applyAlignment="1" applyProtection="1">
      <alignment horizontal="center" vertical="center" wrapText="1"/>
      <protection/>
    </xf>
    <xf numFmtId="0" fontId="0" fillId="0" borderId="8" xfId="0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 applyProtection="1">
      <alignment horizontal="center" vertical="center" wrapText="1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0" fillId="3" borderId="4" xfId="0" applyNumberFormat="1" applyFill="1" applyBorder="1" applyAlignment="1" applyProtection="1">
      <alignment vertical="center" wrapText="1"/>
      <protection/>
    </xf>
    <xf numFmtId="0" fontId="0" fillId="3" borderId="10" xfId="0" applyNumberFormat="1" applyFill="1" applyBorder="1" applyAlignment="1" applyProtection="1">
      <alignment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8" fillId="0" borderId="21" xfId="0" applyFont="1" applyFill="1" applyBorder="1" applyAlignment="1" applyProtection="1">
      <alignment horizontal="center" vertical="center" wrapText="1"/>
      <protection/>
    </xf>
    <xf numFmtId="0" fontId="0" fillId="2" borderId="22" xfId="0" applyFill="1" applyBorder="1" applyAlignment="1" applyProtection="1">
      <alignment horizontal="center" vertical="center" wrapText="1"/>
      <protection/>
    </xf>
    <xf numFmtId="0" fontId="0" fillId="2" borderId="23" xfId="0" applyFill="1" applyBorder="1" applyAlignment="1" applyProtection="1">
      <alignment horizontal="center" vertical="center" wrapText="1"/>
      <protection/>
    </xf>
    <xf numFmtId="0" fontId="0" fillId="2" borderId="24" xfId="0" applyFill="1" applyBorder="1" applyAlignment="1" applyProtection="1">
      <alignment horizontal="center" vertical="center" wrapText="1"/>
      <protection/>
    </xf>
    <xf numFmtId="0" fontId="0" fillId="2" borderId="25" xfId="0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/>
      <protection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6"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D1D1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56"/>
  <sheetViews>
    <sheetView showGridLines="0" tabSelected="1" workbookViewId="0" topLeftCell="A115">
      <selection activeCell="L7" sqref="L7"/>
    </sheetView>
  </sheetViews>
  <sheetFormatPr defaultColWidth="9.140625" defaultRowHeight="15"/>
  <cols>
    <col min="1" max="1" width="2.140625" style="28" customWidth="1"/>
    <col min="2" max="2" width="5.7109375" style="28" customWidth="1"/>
    <col min="3" max="3" width="37.8515625" style="9" customWidth="1"/>
    <col min="4" max="4" width="10.140625" style="98" customWidth="1"/>
    <col min="5" max="5" width="9.00390625" style="14" customWidth="1"/>
    <col min="6" max="6" width="59.00390625" style="9" customWidth="1"/>
    <col min="7" max="7" width="14.8515625" style="99" customWidth="1"/>
    <col min="8" max="8" width="19.421875" style="28" customWidth="1"/>
    <col min="9" max="9" width="22.140625" style="99" customWidth="1"/>
    <col min="10" max="10" width="22.140625" style="99" hidden="1" customWidth="1"/>
    <col min="11" max="11" width="19.8515625" style="99" customWidth="1"/>
    <col min="12" max="12" width="20.8515625" style="28" customWidth="1"/>
    <col min="13" max="13" width="20.28125" style="28" customWidth="1"/>
    <col min="14" max="14" width="21.00390625" style="28" customWidth="1"/>
    <col min="15" max="16384" width="9.140625" style="28" customWidth="1"/>
  </cols>
  <sheetData>
    <row r="1" spans="2:14" s="10" customFormat="1" ht="24.6" customHeight="1">
      <c r="B1" s="120" t="s">
        <v>201</v>
      </c>
      <c r="C1" s="120"/>
      <c r="D1" s="120"/>
      <c r="E1" s="120"/>
      <c r="F1" s="120"/>
      <c r="G1" s="36"/>
      <c r="K1" s="9"/>
      <c r="L1" s="117" t="s">
        <v>202</v>
      </c>
      <c r="M1" s="117"/>
      <c r="N1" s="117"/>
    </row>
    <row r="2" spans="3:14" s="10" customFormat="1" ht="18.75" customHeight="1">
      <c r="C2" s="11"/>
      <c r="D2" s="7"/>
      <c r="E2" s="8"/>
      <c r="F2" s="37"/>
      <c r="G2" s="37"/>
      <c r="K2" s="9"/>
      <c r="L2" s="9"/>
      <c r="M2" s="56"/>
      <c r="N2" s="56"/>
    </row>
    <row r="3" spans="2:14" s="10" customFormat="1" ht="19.9" customHeight="1">
      <c r="B3" s="111" t="s">
        <v>207</v>
      </c>
      <c r="C3" s="112"/>
      <c r="D3" s="113" t="s">
        <v>9</v>
      </c>
      <c r="E3" s="114"/>
      <c r="F3" s="118" t="s">
        <v>208</v>
      </c>
      <c r="G3" s="119"/>
      <c r="H3" s="119"/>
      <c r="I3" s="119"/>
      <c r="J3" s="57"/>
      <c r="K3" s="58"/>
      <c r="L3" s="56"/>
      <c r="M3" s="56"/>
      <c r="N3" s="56"/>
    </row>
    <row r="4" spans="2:14" s="10" customFormat="1" ht="19.9" customHeight="1" thickBot="1">
      <c r="B4" s="111"/>
      <c r="C4" s="112"/>
      <c r="D4" s="115"/>
      <c r="E4" s="116"/>
      <c r="F4" s="118"/>
      <c r="G4" s="119"/>
      <c r="H4" s="119"/>
      <c r="I4" s="119"/>
      <c r="J4" s="58"/>
      <c r="K4" s="58"/>
      <c r="L4" s="9"/>
      <c r="M4" s="9"/>
      <c r="N4" s="9"/>
    </row>
    <row r="5" spans="1:14" s="10" customFormat="1" ht="30.75" customHeight="1" thickBot="1">
      <c r="A5" s="59"/>
      <c r="B5" s="12"/>
      <c r="C5" s="13"/>
      <c r="D5" s="14"/>
      <c r="E5" s="14"/>
      <c r="F5" s="9"/>
      <c r="G5" s="9"/>
      <c r="J5" s="9"/>
      <c r="K5" s="15"/>
      <c r="L5" s="17" t="s">
        <v>9</v>
      </c>
      <c r="M5" s="28"/>
      <c r="N5" s="28"/>
    </row>
    <row r="6" spans="1:14" s="10" customFormat="1" ht="80.25" customHeight="1" thickBot="1" thickTop="1">
      <c r="A6" s="59"/>
      <c r="B6" s="38" t="s">
        <v>1</v>
      </c>
      <c r="C6" s="18" t="s">
        <v>194</v>
      </c>
      <c r="D6" s="18" t="s">
        <v>0</v>
      </c>
      <c r="E6" s="18" t="s">
        <v>195</v>
      </c>
      <c r="F6" s="18" t="s">
        <v>196</v>
      </c>
      <c r="G6" s="18" t="s">
        <v>197</v>
      </c>
      <c r="H6" s="35" t="s">
        <v>198</v>
      </c>
      <c r="I6" s="18" t="s">
        <v>199</v>
      </c>
      <c r="J6" s="18" t="s">
        <v>200</v>
      </c>
      <c r="K6" s="18" t="s">
        <v>5</v>
      </c>
      <c r="L6" s="16" t="s">
        <v>6</v>
      </c>
      <c r="M6" s="35" t="s">
        <v>7</v>
      </c>
      <c r="N6" s="39" t="s">
        <v>8</v>
      </c>
    </row>
    <row r="7" spans="1:14" ht="60" customHeight="1" thickTop="1">
      <c r="A7" s="60"/>
      <c r="B7" s="61">
        <v>1</v>
      </c>
      <c r="C7" s="46" t="s">
        <v>11</v>
      </c>
      <c r="D7" s="62">
        <v>1</v>
      </c>
      <c r="E7" s="63" t="s">
        <v>12</v>
      </c>
      <c r="F7" s="46" t="s">
        <v>13</v>
      </c>
      <c r="G7" s="100" t="s">
        <v>193</v>
      </c>
      <c r="H7" s="100" t="s">
        <v>22</v>
      </c>
      <c r="I7" s="100" t="s">
        <v>23</v>
      </c>
      <c r="J7" s="4">
        <f aca="true" t="shared" si="0" ref="J7:J38">D7*K7</f>
        <v>355</v>
      </c>
      <c r="K7" s="64">
        <v>355</v>
      </c>
      <c r="L7" s="19">
        <v>137</v>
      </c>
      <c r="M7" s="23">
        <f aca="true" t="shared" si="1" ref="M7:M38">D7*L7</f>
        <v>137</v>
      </c>
      <c r="N7" s="40" t="str">
        <f aca="true" t="shared" si="2" ref="N7:N70">IF(ISNUMBER(L7),IF(L7&gt;K7,"NEVYHOVUJE","VYHOVUJE")," ")</f>
        <v>VYHOVUJE</v>
      </c>
    </row>
    <row r="8" spans="1:14" ht="60" customHeight="1">
      <c r="A8" s="65"/>
      <c r="B8" s="66">
        <v>2</v>
      </c>
      <c r="C8" s="46" t="s">
        <v>14</v>
      </c>
      <c r="D8" s="62">
        <v>1</v>
      </c>
      <c r="E8" s="63" t="s">
        <v>12</v>
      </c>
      <c r="F8" s="46" t="s">
        <v>13</v>
      </c>
      <c r="G8" s="101"/>
      <c r="H8" s="101"/>
      <c r="I8" s="101"/>
      <c r="J8" s="5">
        <f t="shared" si="0"/>
        <v>250</v>
      </c>
      <c r="K8" s="64">
        <v>250</v>
      </c>
      <c r="L8" s="21">
        <v>173</v>
      </c>
      <c r="M8" s="23">
        <f t="shared" si="1"/>
        <v>173</v>
      </c>
      <c r="N8" s="41" t="str">
        <f t="shared" si="2"/>
        <v>VYHOVUJE</v>
      </c>
    </row>
    <row r="9" spans="1:14" ht="60" customHeight="1">
      <c r="A9" s="65"/>
      <c r="B9" s="66">
        <v>3</v>
      </c>
      <c r="C9" s="46" t="s">
        <v>15</v>
      </c>
      <c r="D9" s="62">
        <v>2</v>
      </c>
      <c r="E9" s="63" t="s">
        <v>16</v>
      </c>
      <c r="F9" s="46" t="s">
        <v>17</v>
      </c>
      <c r="G9" s="101"/>
      <c r="H9" s="101"/>
      <c r="I9" s="101"/>
      <c r="J9" s="5">
        <f t="shared" si="0"/>
        <v>90</v>
      </c>
      <c r="K9" s="64">
        <v>45</v>
      </c>
      <c r="L9" s="22">
        <v>42.3</v>
      </c>
      <c r="M9" s="23">
        <f t="shared" si="1"/>
        <v>84.6</v>
      </c>
      <c r="N9" s="41" t="str">
        <f t="shared" si="2"/>
        <v>VYHOVUJE</v>
      </c>
    </row>
    <row r="10" spans="1:14" ht="60" customHeight="1">
      <c r="A10" s="65"/>
      <c r="B10" s="66">
        <v>4</v>
      </c>
      <c r="C10" s="46" t="s">
        <v>18</v>
      </c>
      <c r="D10" s="62">
        <v>2</v>
      </c>
      <c r="E10" s="63" t="s">
        <v>16</v>
      </c>
      <c r="F10" s="46" t="s">
        <v>19</v>
      </c>
      <c r="G10" s="101"/>
      <c r="H10" s="101"/>
      <c r="I10" s="101"/>
      <c r="J10" s="5">
        <f t="shared" si="0"/>
        <v>100</v>
      </c>
      <c r="K10" s="64">
        <v>50</v>
      </c>
      <c r="L10" s="21">
        <v>17</v>
      </c>
      <c r="M10" s="23">
        <f t="shared" si="1"/>
        <v>34</v>
      </c>
      <c r="N10" s="41" t="str">
        <f t="shared" si="2"/>
        <v>VYHOVUJE</v>
      </c>
    </row>
    <row r="11" spans="1:14" ht="118.5" customHeight="1">
      <c r="A11" s="65"/>
      <c r="B11" s="66">
        <v>5</v>
      </c>
      <c r="C11" s="67" t="s">
        <v>205</v>
      </c>
      <c r="D11" s="62">
        <v>4000</v>
      </c>
      <c r="E11" s="68" t="s">
        <v>16</v>
      </c>
      <c r="F11" s="69" t="s">
        <v>206</v>
      </c>
      <c r="G11" s="101"/>
      <c r="H11" s="101"/>
      <c r="I11" s="101"/>
      <c r="J11" s="5">
        <f t="shared" si="0"/>
        <v>8000</v>
      </c>
      <c r="K11" s="47">
        <v>2</v>
      </c>
      <c r="L11" s="22">
        <v>0.79</v>
      </c>
      <c r="M11" s="23">
        <f t="shared" si="1"/>
        <v>3160</v>
      </c>
      <c r="N11" s="41" t="str">
        <f t="shared" si="2"/>
        <v>VYHOVUJE</v>
      </c>
    </row>
    <row r="12" spans="1:14" ht="60" customHeight="1" thickBot="1">
      <c r="A12" s="65"/>
      <c r="B12" s="70">
        <v>6</v>
      </c>
      <c r="C12" s="71" t="s">
        <v>20</v>
      </c>
      <c r="D12" s="72">
        <v>20</v>
      </c>
      <c r="E12" s="73" t="s">
        <v>16</v>
      </c>
      <c r="F12" s="71" t="s">
        <v>21</v>
      </c>
      <c r="G12" s="102"/>
      <c r="H12" s="102"/>
      <c r="I12" s="102"/>
      <c r="J12" s="6">
        <f t="shared" si="0"/>
        <v>1000</v>
      </c>
      <c r="K12" s="48">
        <v>50</v>
      </c>
      <c r="L12" s="24">
        <v>39.45</v>
      </c>
      <c r="M12" s="30">
        <f t="shared" si="1"/>
        <v>789</v>
      </c>
      <c r="N12" s="42" t="str">
        <f t="shared" si="2"/>
        <v>VYHOVUJE</v>
      </c>
    </row>
    <row r="13" spans="1:14" ht="54" customHeight="1" thickTop="1">
      <c r="A13" s="74"/>
      <c r="B13" s="75">
        <v>7</v>
      </c>
      <c r="C13" s="46" t="s">
        <v>24</v>
      </c>
      <c r="D13" s="76">
        <v>5</v>
      </c>
      <c r="E13" s="63" t="s">
        <v>16</v>
      </c>
      <c r="F13" s="46" t="s">
        <v>25</v>
      </c>
      <c r="G13" s="100" t="s">
        <v>193</v>
      </c>
      <c r="H13" s="100" t="s">
        <v>127</v>
      </c>
      <c r="I13" s="100" t="s">
        <v>128</v>
      </c>
      <c r="J13" s="29">
        <f t="shared" si="0"/>
        <v>215</v>
      </c>
      <c r="K13" s="77">
        <v>43</v>
      </c>
      <c r="L13" s="22">
        <v>29</v>
      </c>
      <c r="M13" s="20">
        <f t="shared" si="1"/>
        <v>145</v>
      </c>
      <c r="N13" s="43" t="str">
        <f t="shared" si="2"/>
        <v>VYHOVUJE</v>
      </c>
    </row>
    <row r="14" spans="1:14" ht="54" customHeight="1">
      <c r="A14" s="65"/>
      <c r="B14" s="66">
        <v>8</v>
      </c>
      <c r="C14" s="46" t="s">
        <v>26</v>
      </c>
      <c r="D14" s="76">
        <v>1</v>
      </c>
      <c r="E14" s="63" t="s">
        <v>12</v>
      </c>
      <c r="F14" s="46" t="s">
        <v>27</v>
      </c>
      <c r="G14" s="101"/>
      <c r="H14" s="101"/>
      <c r="I14" s="101"/>
      <c r="J14" s="5">
        <f t="shared" si="0"/>
        <v>37</v>
      </c>
      <c r="K14" s="77">
        <v>37</v>
      </c>
      <c r="L14" s="21">
        <v>34.15</v>
      </c>
      <c r="M14" s="23">
        <f t="shared" si="1"/>
        <v>34.15</v>
      </c>
      <c r="N14" s="41" t="str">
        <f t="shared" si="2"/>
        <v>VYHOVUJE</v>
      </c>
    </row>
    <row r="15" spans="1:14" ht="70.5" customHeight="1">
      <c r="A15" s="65"/>
      <c r="B15" s="66">
        <v>9</v>
      </c>
      <c r="C15" s="46" t="s">
        <v>28</v>
      </c>
      <c r="D15" s="76">
        <v>3</v>
      </c>
      <c r="E15" s="63" t="s">
        <v>16</v>
      </c>
      <c r="F15" s="46" t="s">
        <v>29</v>
      </c>
      <c r="G15" s="101"/>
      <c r="H15" s="101"/>
      <c r="I15" s="101"/>
      <c r="J15" s="5">
        <f t="shared" si="0"/>
        <v>90</v>
      </c>
      <c r="K15" s="77">
        <v>30</v>
      </c>
      <c r="L15" s="22">
        <v>14</v>
      </c>
      <c r="M15" s="23">
        <f t="shared" si="1"/>
        <v>42</v>
      </c>
      <c r="N15" s="41" t="str">
        <f t="shared" si="2"/>
        <v>VYHOVUJE</v>
      </c>
    </row>
    <row r="16" spans="1:14" ht="70.5" customHeight="1">
      <c r="A16" s="65"/>
      <c r="B16" s="66">
        <v>10</v>
      </c>
      <c r="C16" s="46" t="s">
        <v>30</v>
      </c>
      <c r="D16" s="76">
        <v>3</v>
      </c>
      <c r="E16" s="63" t="s">
        <v>16</v>
      </c>
      <c r="F16" s="46" t="s">
        <v>29</v>
      </c>
      <c r="G16" s="101"/>
      <c r="H16" s="101"/>
      <c r="I16" s="101"/>
      <c r="J16" s="5">
        <f t="shared" si="0"/>
        <v>90</v>
      </c>
      <c r="K16" s="77">
        <v>30</v>
      </c>
      <c r="L16" s="21">
        <v>22.7</v>
      </c>
      <c r="M16" s="23">
        <f t="shared" si="1"/>
        <v>68.1</v>
      </c>
      <c r="N16" s="41" t="str">
        <f t="shared" si="2"/>
        <v>VYHOVUJE</v>
      </c>
    </row>
    <row r="17" spans="1:14" ht="70.5" customHeight="1">
      <c r="A17" s="65"/>
      <c r="B17" s="66">
        <v>11</v>
      </c>
      <c r="C17" s="46" t="s">
        <v>31</v>
      </c>
      <c r="D17" s="76">
        <v>3</v>
      </c>
      <c r="E17" s="63" t="s">
        <v>16</v>
      </c>
      <c r="F17" s="46" t="s">
        <v>29</v>
      </c>
      <c r="G17" s="101"/>
      <c r="H17" s="101"/>
      <c r="I17" s="101"/>
      <c r="J17" s="5">
        <f t="shared" si="0"/>
        <v>90</v>
      </c>
      <c r="K17" s="77">
        <v>30</v>
      </c>
      <c r="L17" s="22">
        <v>14</v>
      </c>
      <c r="M17" s="23">
        <f t="shared" si="1"/>
        <v>42</v>
      </c>
      <c r="N17" s="41" t="str">
        <f t="shared" si="2"/>
        <v>VYHOVUJE</v>
      </c>
    </row>
    <row r="18" spans="1:14" ht="70.5" customHeight="1">
      <c r="A18" s="65"/>
      <c r="B18" s="66">
        <v>12</v>
      </c>
      <c r="C18" s="46" t="s">
        <v>32</v>
      </c>
      <c r="D18" s="76">
        <v>3</v>
      </c>
      <c r="E18" s="63" t="s">
        <v>16</v>
      </c>
      <c r="F18" s="46" t="s">
        <v>29</v>
      </c>
      <c r="G18" s="101"/>
      <c r="H18" s="101"/>
      <c r="I18" s="101"/>
      <c r="J18" s="5">
        <f t="shared" si="0"/>
        <v>90</v>
      </c>
      <c r="K18" s="77">
        <v>30</v>
      </c>
      <c r="L18" s="21">
        <v>22.7</v>
      </c>
      <c r="M18" s="23">
        <f t="shared" si="1"/>
        <v>68.1</v>
      </c>
      <c r="N18" s="41" t="str">
        <f t="shared" si="2"/>
        <v>VYHOVUJE</v>
      </c>
    </row>
    <row r="19" spans="1:14" ht="70.5" customHeight="1">
      <c r="A19" s="65"/>
      <c r="B19" s="66">
        <v>13</v>
      </c>
      <c r="C19" s="46" t="s">
        <v>33</v>
      </c>
      <c r="D19" s="76">
        <v>3</v>
      </c>
      <c r="E19" s="63" t="s">
        <v>16</v>
      </c>
      <c r="F19" s="46" t="s">
        <v>29</v>
      </c>
      <c r="G19" s="101"/>
      <c r="H19" s="101"/>
      <c r="I19" s="101"/>
      <c r="J19" s="5">
        <f t="shared" si="0"/>
        <v>90</v>
      </c>
      <c r="K19" s="77">
        <v>30</v>
      </c>
      <c r="L19" s="22">
        <v>14</v>
      </c>
      <c r="M19" s="23">
        <f t="shared" si="1"/>
        <v>42</v>
      </c>
      <c r="N19" s="41" t="str">
        <f t="shared" si="2"/>
        <v>VYHOVUJE</v>
      </c>
    </row>
    <row r="20" spans="1:14" ht="35.1" customHeight="1">
      <c r="A20" s="65"/>
      <c r="B20" s="66">
        <v>14</v>
      </c>
      <c r="C20" s="46" t="s">
        <v>34</v>
      </c>
      <c r="D20" s="76">
        <v>5</v>
      </c>
      <c r="E20" s="63" t="s">
        <v>16</v>
      </c>
      <c r="F20" s="46" t="s">
        <v>35</v>
      </c>
      <c r="G20" s="101"/>
      <c r="H20" s="101"/>
      <c r="I20" s="101"/>
      <c r="J20" s="5">
        <f t="shared" si="0"/>
        <v>140</v>
      </c>
      <c r="K20" s="77">
        <v>28</v>
      </c>
      <c r="L20" s="21">
        <v>21.25</v>
      </c>
      <c r="M20" s="23">
        <f t="shared" si="1"/>
        <v>106.25</v>
      </c>
      <c r="N20" s="41" t="str">
        <f t="shared" si="2"/>
        <v>VYHOVUJE</v>
      </c>
    </row>
    <row r="21" spans="1:14" ht="35.1" customHeight="1">
      <c r="A21" s="65"/>
      <c r="B21" s="66">
        <v>15</v>
      </c>
      <c r="C21" s="52" t="s">
        <v>36</v>
      </c>
      <c r="D21" s="76">
        <v>10</v>
      </c>
      <c r="E21" s="49" t="s">
        <v>16</v>
      </c>
      <c r="F21" s="52" t="s">
        <v>37</v>
      </c>
      <c r="G21" s="101"/>
      <c r="H21" s="101"/>
      <c r="I21" s="101"/>
      <c r="J21" s="5">
        <f t="shared" si="0"/>
        <v>35</v>
      </c>
      <c r="K21" s="64">
        <v>3.5</v>
      </c>
      <c r="L21" s="22">
        <v>1.9</v>
      </c>
      <c r="M21" s="23">
        <f t="shared" si="1"/>
        <v>19</v>
      </c>
      <c r="N21" s="41" t="str">
        <f t="shared" si="2"/>
        <v>VYHOVUJE</v>
      </c>
    </row>
    <row r="22" spans="1:14" ht="35.1" customHeight="1">
      <c r="A22" s="65"/>
      <c r="B22" s="66">
        <v>16</v>
      </c>
      <c r="C22" s="52" t="s">
        <v>38</v>
      </c>
      <c r="D22" s="76">
        <v>10</v>
      </c>
      <c r="E22" s="49" t="s">
        <v>16</v>
      </c>
      <c r="F22" s="52" t="s">
        <v>37</v>
      </c>
      <c r="G22" s="101"/>
      <c r="H22" s="101"/>
      <c r="I22" s="101"/>
      <c r="J22" s="5">
        <f t="shared" si="0"/>
        <v>35</v>
      </c>
      <c r="K22" s="64">
        <v>3.5</v>
      </c>
      <c r="L22" s="21">
        <v>1.9</v>
      </c>
      <c r="M22" s="23">
        <f t="shared" si="1"/>
        <v>19</v>
      </c>
      <c r="N22" s="41" t="str">
        <f t="shared" si="2"/>
        <v>VYHOVUJE</v>
      </c>
    </row>
    <row r="23" spans="1:14" ht="35.1" customHeight="1">
      <c r="A23" s="65"/>
      <c r="B23" s="66">
        <v>17</v>
      </c>
      <c r="C23" s="52" t="s">
        <v>39</v>
      </c>
      <c r="D23" s="76">
        <v>10</v>
      </c>
      <c r="E23" s="49" t="s">
        <v>16</v>
      </c>
      <c r="F23" s="52" t="s">
        <v>37</v>
      </c>
      <c r="G23" s="101"/>
      <c r="H23" s="101"/>
      <c r="I23" s="101"/>
      <c r="J23" s="5">
        <f t="shared" si="0"/>
        <v>35</v>
      </c>
      <c r="K23" s="64">
        <v>3.5</v>
      </c>
      <c r="L23" s="22">
        <v>1.9</v>
      </c>
      <c r="M23" s="23">
        <f t="shared" si="1"/>
        <v>19</v>
      </c>
      <c r="N23" s="41" t="str">
        <f t="shared" si="2"/>
        <v>VYHOVUJE</v>
      </c>
    </row>
    <row r="24" spans="1:14" ht="35.1" customHeight="1">
      <c r="A24" s="65"/>
      <c r="B24" s="66">
        <v>18</v>
      </c>
      <c r="C24" s="52" t="s">
        <v>40</v>
      </c>
      <c r="D24" s="76">
        <v>10</v>
      </c>
      <c r="E24" s="49" t="s">
        <v>16</v>
      </c>
      <c r="F24" s="52" t="s">
        <v>37</v>
      </c>
      <c r="G24" s="101"/>
      <c r="H24" s="101"/>
      <c r="I24" s="101"/>
      <c r="J24" s="5">
        <f t="shared" si="0"/>
        <v>35</v>
      </c>
      <c r="K24" s="64">
        <v>3.5</v>
      </c>
      <c r="L24" s="21">
        <v>1.9</v>
      </c>
      <c r="M24" s="23">
        <f t="shared" si="1"/>
        <v>19</v>
      </c>
      <c r="N24" s="41" t="str">
        <f t="shared" si="2"/>
        <v>VYHOVUJE</v>
      </c>
    </row>
    <row r="25" spans="1:14" ht="35.1" customHeight="1">
      <c r="A25" s="65"/>
      <c r="B25" s="66">
        <v>19</v>
      </c>
      <c r="C25" s="52" t="s">
        <v>41</v>
      </c>
      <c r="D25" s="76">
        <v>10</v>
      </c>
      <c r="E25" s="49" t="s">
        <v>16</v>
      </c>
      <c r="F25" s="52" t="s">
        <v>37</v>
      </c>
      <c r="G25" s="101"/>
      <c r="H25" s="101"/>
      <c r="I25" s="101"/>
      <c r="J25" s="5">
        <f t="shared" si="0"/>
        <v>35</v>
      </c>
      <c r="K25" s="64">
        <v>3.5</v>
      </c>
      <c r="L25" s="22">
        <v>1.9</v>
      </c>
      <c r="M25" s="23">
        <f t="shared" si="1"/>
        <v>19</v>
      </c>
      <c r="N25" s="41" t="str">
        <f t="shared" si="2"/>
        <v>VYHOVUJE</v>
      </c>
    </row>
    <row r="26" spans="1:14" ht="35.1" customHeight="1">
      <c r="A26" s="65"/>
      <c r="B26" s="66">
        <v>20</v>
      </c>
      <c r="C26" s="52" t="s">
        <v>42</v>
      </c>
      <c r="D26" s="76">
        <v>10</v>
      </c>
      <c r="E26" s="49" t="s">
        <v>16</v>
      </c>
      <c r="F26" s="52" t="s">
        <v>37</v>
      </c>
      <c r="G26" s="101"/>
      <c r="H26" s="101"/>
      <c r="I26" s="101"/>
      <c r="J26" s="5">
        <f t="shared" si="0"/>
        <v>35</v>
      </c>
      <c r="K26" s="64">
        <v>3.5</v>
      </c>
      <c r="L26" s="21">
        <v>1.9</v>
      </c>
      <c r="M26" s="23">
        <f t="shared" si="1"/>
        <v>19</v>
      </c>
      <c r="N26" s="41" t="str">
        <f t="shared" si="2"/>
        <v>VYHOVUJE</v>
      </c>
    </row>
    <row r="27" spans="1:14" ht="38.25" customHeight="1">
      <c r="A27" s="65"/>
      <c r="B27" s="66">
        <v>21</v>
      </c>
      <c r="C27" s="52" t="s">
        <v>43</v>
      </c>
      <c r="D27" s="76">
        <v>10</v>
      </c>
      <c r="E27" s="49" t="s">
        <v>16</v>
      </c>
      <c r="F27" s="52" t="s">
        <v>44</v>
      </c>
      <c r="G27" s="101"/>
      <c r="H27" s="101"/>
      <c r="I27" s="101"/>
      <c r="J27" s="5">
        <f t="shared" si="0"/>
        <v>70</v>
      </c>
      <c r="K27" s="64">
        <v>7</v>
      </c>
      <c r="L27" s="22">
        <v>2.7</v>
      </c>
      <c r="M27" s="23">
        <f t="shared" si="1"/>
        <v>27</v>
      </c>
      <c r="N27" s="41" t="str">
        <f t="shared" si="2"/>
        <v>VYHOVUJE</v>
      </c>
    </row>
    <row r="28" spans="1:14" ht="30">
      <c r="A28" s="65"/>
      <c r="B28" s="66">
        <v>22</v>
      </c>
      <c r="C28" s="52" t="s">
        <v>45</v>
      </c>
      <c r="D28" s="76">
        <v>10</v>
      </c>
      <c r="E28" s="49" t="s">
        <v>16</v>
      </c>
      <c r="F28" s="52" t="s">
        <v>44</v>
      </c>
      <c r="G28" s="101"/>
      <c r="H28" s="101"/>
      <c r="I28" s="101"/>
      <c r="J28" s="5">
        <f t="shared" si="0"/>
        <v>70</v>
      </c>
      <c r="K28" s="64">
        <v>7</v>
      </c>
      <c r="L28" s="21">
        <v>2.7</v>
      </c>
      <c r="M28" s="23">
        <f t="shared" si="1"/>
        <v>27</v>
      </c>
      <c r="N28" s="41" t="str">
        <f t="shared" si="2"/>
        <v>VYHOVUJE</v>
      </c>
    </row>
    <row r="29" spans="1:14" ht="30">
      <c r="A29" s="65"/>
      <c r="B29" s="66">
        <v>23</v>
      </c>
      <c r="C29" s="52" t="s">
        <v>46</v>
      </c>
      <c r="D29" s="76">
        <v>10</v>
      </c>
      <c r="E29" s="49" t="s">
        <v>16</v>
      </c>
      <c r="F29" s="52" t="s">
        <v>44</v>
      </c>
      <c r="G29" s="101"/>
      <c r="H29" s="101"/>
      <c r="I29" s="101"/>
      <c r="J29" s="5">
        <f t="shared" si="0"/>
        <v>70</v>
      </c>
      <c r="K29" s="64">
        <v>7</v>
      </c>
      <c r="L29" s="22">
        <v>2.7</v>
      </c>
      <c r="M29" s="23">
        <f t="shared" si="1"/>
        <v>27</v>
      </c>
      <c r="N29" s="41" t="str">
        <f t="shared" si="2"/>
        <v>VYHOVUJE</v>
      </c>
    </row>
    <row r="30" spans="1:14" ht="30">
      <c r="A30" s="65"/>
      <c r="B30" s="66">
        <v>24</v>
      </c>
      <c r="C30" s="52" t="s">
        <v>47</v>
      </c>
      <c r="D30" s="76">
        <v>10</v>
      </c>
      <c r="E30" s="49" t="s">
        <v>16</v>
      </c>
      <c r="F30" s="52" t="s">
        <v>44</v>
      </c>
      <c r="G30" s="101"/>
      <c r="H30" s="101"/>
      <c r="I30" s="101"/>
      <c r="J30" s="5">
        <f t="shared" si="0"/>
        <v>70</v>
      </c>
      <c r="K30" s="64">
        <v>7</v>
      </c>
      <c r="L30" s="21">
        <v>2.7</v>
      </c>
      <c r="M30" s="23">
        <f t="shared" si="1"/>
        <v>27</v>
      </c>
      <c r="N30" s="41" t="str">
        <f t="shared" si="2"/>
        <v>VYHOVUJE</v>
      </c>
    </row>
    <row r="31" spans="1:14" ht="30">
      <c r="A31" s="65"/>
      <c r="B31" s="66">
        <v>25</v>
      </c>
      <c r="C31" s="46" t="s">
        <v>48</v>
      </c>
      <c r="D31" s="76">
        <v>10</v>
      </c>
      <c r="E31" s="49" t="s">
        <v>16</v>
      </c>
      <c r="F31" s="46" t="s">
        <v>44</v>
      </c>
      <c r="G31" s="101"/>
      <c r="H31" s="101"/>
      <c r="I31" s="101"/>
      <c r="J31" s="5">
        <f t="shared" si="0"/>
        <v>70</v>
      </c>
      <c r="K31" s="64">
        <v>7</v>
      </c>
      <c r="L31" s="22">
        <v>2.7</v>
      </c>
      <c r="M31" s="23">
        <f t="shared" si="1"/>
        <v>27</v>
      </c>
      <c r="N31" s="41" t="str">
        <f t="shared" si="2"/>
        <v>VYHOVUJE</v>
      </c>
    </row>
    <row r="32" spans="1:14" ht="30">
      <c r="A32" s="65"/>
      <c r="B32" s="66">
        <v>26</v>
      </c>
      <c r="C32" s="52" t="s">
        <v>49</v>
      </c>
      <c r="D32" s="76">
        <v>10</v>
      </c>
      <c r="E32" s="49" t="s">
        <v>16</v>
      </c>
      <c r="F32" s="52" t="s">
        <v>44</v>
      </c>
      <c r="G32" s="101"/>
      <c r="H32" s="101"/>
      <c r="I32" s="101"/>
      <c r="J32" s="5">
        <f t="shared" si="0"/>
        <v>70</v>
      </c>
      <c r="K32" s="64">
        <v>7</v>
      </c>
      <c r="L32" s="21">
        <v>2.7</v>
      </c>
      <c r="M32" s="23">
        <f t="shared" si="1"/>
        <v>27</v>
      </c>
      <c r="N32" s="41" t="str">
        <f t="shared" si="2"/>
        <v>VYHOVUJE</v>
      </c>
    </row>
    <row r="33" spans="1:14" ht="30">
      <c r="A33" s="65"/>
      <c r="B33" s="66">
        <v>27</v>
      </c>
      <c r="C33" s="46" t="s">
        <v>50</v>
      </c>
      <c r="D33" s="76">
        <v>10</v>
      </c>
      <c r="E33" s="63" t="s">
        <v>16</v>
      </c>
      <c r="F33" s="46" t="s">
        <v>51</v>
      </c>
      <c r="G33" s="101"/>
      <c r="H33" s="101"/>
      <c r="I33" s="101"/>
      <c r="J33" s="5">
        <f t="shared" si="0"/>
        <v>200</v>
      </c>
      <c r="K33" s="64">
        <v>20</v>
      </c>
      <c r="L33" s="22">
        <v>15.1</v>
      </c>
      <c r="M33" s="23">
        <f t="shared" si="1"/>
        <v>151</v>
      </c>
      <c r="N33" s="41" t="str">
        <f t="shared" si="2"/>
        <v>VYHOVUJE</v>
      </c>
    </row>
    <row r="34" spans="1:14" ht="30">
      <c r="A34" s="65"/>
      <c r="B34" s="66">
        <v>28</v>
      </c>
      <c r="C34" s="46" t="s">
        <v>52</v>
      </c>
      <c r="D34" s="76">
        <v>10</v>
      </c>
      <c r="E34" s="63" t="s">
        <v>16</v>
      </c>
      <c r="F34" s="46" t="s">
        <v>51</v>
      </c>
      <c r="G34" s="101"/>
      <c r="H34" s="101"/>
      <c r="I34" s="101"/>
      <c r="J34" s="5">
        <f t="shared" si="0"/>
        <v>200</v>
      </c>
      <c r="K34" s="64">
        <v>20</v>
      </c>
      <c r="L34" s="21">
        <v>15.1</v>
      </c>
      <c r="M34" s="23">
        <f t="shared" si="1"/>
        <v>151</v>
      </c>
      <c r="N34" s="41" t="str">
        <f t="shared" si="2"/>
        <v>VYHOVUJE</v>
      </c>
    </row>
    <row r="35" spans="1:14" ht="30">
      <c r="A35" s="65"/>
      <c r="B35" s="66">
        <v>29</v>
      </c>
      <c r="C35" s="46" t="s">
        <v>53</v>
      </c>
      <c r="D35" s="76">
        <v>10</v>
      </c>
      <c r="E35" s="63" t="s">
        <v>16</v>
      </c>
      <c r="F35" s="46" t="s">
        <v>51</v>
      </c>
      <c r="G35" s="101"/>
      <c r="H35" s="101"/>
      <c r="I35" s="101"/>
      <c r="J35" s="5">
        <f t="shared" si="0"/>
        <v>200</v>
      </c>
      <c r="K35" s="64">
        <v>20</v>
      </c>
      <c r="L35" s="22">
        <v>15.1</v>
      </c>
      <c r="M35" s="23">
        <f t="shared" si="1"/>
        <v>151</v>
      </c>
      <c r="N35" s="41" t="str">
        <f t="shared" si="2"/>
        <v>VYHOVUJE</v>
      </c>
    </row>
    <row r="36" spans="1:14" ht="33" customHeight="1">
      <c r="A36" s="65"/>
      <c r="B36" s="66">
        <v>30</v>
      </c>
      <c r="C36" s="46" t="s">
        <v>54</v>
      </c>
      <c r="D36" s="76">
        <v>10</v>
      </c>
      <c r="E36" s="63" t="s">
        <v>16</v>
      </c>
      <c r="F36" s="46" t="s">
        <v>51</v>
      </c>
      <c r="G36" s="101"/>
      <c r="H36" s="101"/>
      <c r="I36" s="101"/>
      <c r="J36" s="5">
        <f t="shared" si="0"/>
        <v>200</v>
      </c>
      <c r="K36" s="64">
        <v>20</v>
      </c>
      <c r="L36" s="21">
        <v>15.1</v>
      </c>
      <c r="M36" s="23">
        <f t="shared" si="1"/>
        <v>151</v>
      </c>
      <c r="N36" s="41" t="str">
        <f t="shared" si="2"/>
        <v>VYHOVUJE</v>
      </c>
    </row>
    <row r="37" spans="1:14" ht="30">
      <c r="A37" s="65"/>
      <c r="B37" s="66">
        <v>31</v>
      </c>
      <c r="C37" s="46" t="s">
        <v>55</v>
      </c>
      <c r="D37" s="76">
        <v>10</v>
      </c>
      <c r="E37" s="63" t="s">
        <v>16</v>
      </c>
      <c r="F37" s="46" t="s">
        <v>56</v>
      </c>
      <c r="G37" s="101"/>
      <c r="H37" s="101"/>
      <c r="I37" s="101"/>
      <c r="J37" s="5">
        <f t="shared" si="0"/>
        <v>250</v>
      </c>
      <c r="K37" s="64">
        <v>25</v>
      </c>
      <c r="L37" s="21">
        <v>9.5</v>
      </c>
      <c r="M37" s="23">
        <f t="shared" si="1"/>
        <v>95</v>
      </c>
      <c r="N37" s="41" t="str">
        <f t="shared" si="2"/>
        <v>VYHOVUJE</v>
      </c>
    </row>
    <row r="38" spans="1:14" ht="30">
      <c r="A38" s="65"/>
      <c r="B38" s="66">
        <v>32</v>
      </c>
      <c r="C38" s="46" t="s">
        <v>57</v>
      </c>
      <c r="D38" s="76">
        <v>10</v>
      </c>
      <c r="E38" s="63" t="s">
        <v>16</v>
      </c>
      <c r="F38" s="46" t="s">
        <v>56</v>
      </c>
      <c r="G38" s="101"/>
      <c r="H38" s="101"/>
      <c r="I38" s="101"/>
      <c r="J38" s="5">
        <f t="shared" si="0"/>
        <v>250</v>
      </c>
      <c r="K38" s="64">
        <v>25</v>
      </c>
      <c r="L38" s="21">
        <v>12.9</v>
      </c>
      <c r="M38" s="23">
        <f t="shared" si="1"/>
        <v>129</v>
      </c>
      <c r="N38" s="41" t="str">
        <f t="shared" si="2"/>
        <v>VYHOVUJE</v>
      </c>
    </row>
    <row r="39" spans="1:14" ht="30">
      <c r="A39" s="65"/>
      <c r="B39" s="66">
        <v>33</v>
      </c>
      <c r="C39" s="46" t="s">
        <v>58</v>
      </c>
      <c r="D39" s="76">
        <v>10</v>
      </c>
      <c r="E39" s="63" t="s">
        <v>16</v>
      </c>
      <c r="F39" s="46" t="s">
        <v>56</v>
      </c>
      <c r="G39" s="101"/>
      <c r="H39" s="101"/>
      <c r="I39" s="101"/>
      <c r="J39" s="5">
        <f aca="true" t="shared" si="3" ref="J39:J70">D39*K39</f>
        <v>250</v>
      </c>
      <c r="K39" s="64">
        <v>25</v>
      </c>
      <c r="L39" s="21">
        <v>9.5</v>
      </c>
      <c r="M39" s="23">
        <f aca="true" t="shared" si="4" ref="M39:M70">D39*L39</f>
        <v>95</v>
      </c>
      <c r="N39" s="41" t="str">
        <f t="shared" si="2"/>
        <v>VYHOVUJE</v>
      </c>
    </row>
    <row r="40" spans="1:14" ht="30">
      <c r="A40" s="65"/>
      <c r="B40" s="66">
        <v>34</v>
      </c>
      <c r="C40" s="46" t="s">
        <v>59</v>
      </c>
      <c r="D40" s="76">
        <v>10</v>
      </c>
      <c r="E40" s="63" t="s">
        <v>16</v>
      </c>
      <c r="F40" s="46" t="s">
        <v>56</v>
      </c>
      <c r="G40" s="101"/>
      <c r="H40" s="101"/>
      <c r="I40" s="101"/>
      <c r="J40" s="5">
        <f t="shared" si="3"/>
        <v>250</v>
      </c>
      <c r="K40" s="64">
        <v>25</v>
      </c>
      <c r="L40" s="21">
        <v>9.5</v>
      </c>
      <c r="M40" s="23">
        <f t="shared" si="4"/>
        <v>95</v>
      </c>
      <c r="N40" s="41" t="str">
        <f t="shared" si="2"/>
        <v>VYHOVUJE</v>
      </c>
    </row>
    <row r="41" spans="1:14" ht="30">
      <c r="A41" s="65"/>
      <c r="B41" s="66">
        <v>35</v>
      </c>
      <c r="C41" s="46" t="s">
        <v>60</v>
      </c>
      <c r="D41" s="76">
        <v>10</v>
      </c>
      <c r="E41" s="63" t="s">
        <v>16</v>
      </c>
      <c r="F41" s="46" t="s">
        <v>61</v>
      </c>
      <c r="G41" s="101"/>
      <c r="H41" s="101"/>
      <c r="I41" s="101"/>
      <c r="J41" s="5">
        <f t="shared" si="3"/>
        <v>220</v>
      </c>
      <c r="K41" s="64">
        <v>22</v>
      </c>
      <c r="L41" s="21">
        <v>15</v>
      </c>
      <c r="M41" s="23">
        <f t="shared" si="4"/>
        <v>150</v>
      </c>
      <c r="N41" s="41" t="str">
        <f t="shared" si="2"/>
        <v>VYHOVUJE</v>
      </c>
    </row>
    <row r="42" spans="1:14" ht="30">
      <c r="A42" s="65"/>
      <c r="B42" s="66">
        <v>36</v>
      </c>
      <c r="C42" s="46" t="s">
        <v>62</v>
      </c>
      <c r="D42" s="76">
        <v>10</v>
      </c>
      <c r="E42" s="63" t="s">
        <v>16</v>
      </c>
      <c r="F42" s="46" t="s">
        <v>61</v>
      </c>
      <c r="G42" s="101"/>
      <c r="H42" s="101"/>
      <c r="I42" s="101"/>
      <c r="J42" s="5">
        <f t="shared" si="3"/>
        <v>220</v>
      </c>
      <c r="K42" s="64">
        <v>22</v>
      </c>
      <c r="L42" s="21">
        <v>15</v>
      </c>
      <c r="M42" s="23">
        <f t="shared" si="4"/>
        <v>150</v>
      </c>
      <c r="N42" s="41" t="str">
        <f t="shared" si="2"/>
        <v>VYHOVUJE</v>
      </c>
    </row>
    <row r="43" spans="1:14" ht="30">
      <c r="A43" s="65"/>
      <c r="B43" s="66">
        <v>37</v>
      </c>
      <c r="C43" s="46" t="s">
        <v>63</v>
      </c>
      <c r="D43" s="76">
        <v>10</v>
      </c>
      <c r="E43" s="63" t="s">
        <v>16</v>
      </c>
      <c r="F43" s="46" t="s">
        <v>61</v>
      </c>
      <c r="G43" s="101"/>
      <c r="H43" s="101"/>
      <c r="I43" s="101"/>
      <c r="J43" s="5">
        <f t="shared" si="3"/>
        <v>220</v>
      </c>
      <c r="K43" s="64">
        <v>22</v>
      </c>
      <c r="L43" s="21">
        <v>15</v>
      </c>
      <c r="M43" s="23">
        <f t="shared" si="4"/>
        <v>150</v>
      </c>
      <c r="N43" s="41" t="str">
        <f t="shared" si="2"/>
        <v>VYHOVUJE</v>
      </c>
    </row>
    <row r="44" spans="1:14" ht="30">
      <c r="A44" s="65"/>
      <c r="B44" s="66">
        <v>38</v>
      </c>
      <c r="C44" s="46" t="s">
        <v>64</v>
      </c>
      <c r="D44" s="76">
        <v>10</v>
      </c>
      <c r="E44" s="63" t="s">
        <v>16</v>
      </c>
      <c r="F44" s="46" t="s">
        <v>61</v>
      </c>
      <c r="G44" s="101"/>
      <c r="H44" s="101"/>
      <c r="I44" s="101"/>
      <c r="J44" s="5">
        <f t="shared" si="3"/>
        <v>220</v>
      </c>
      <c r="K44" s="64">
        <v>22</v>
      </c>
      <c r="L44" s="21">
        <v>15</v>
      </c>
      <c r="M44" s="23">
        <f t="shared" si="4"/>
        <v>150</v>
      </c>
      <c r="N44" s="41" t="str">
        <f t="shared" si="2"/>
        <v>VYHOVUJE</v>
      </c>
    </row>
    <row r="45" spans="1:14" ht="105.75" customHeight="1">
      <c r="A45" s="65"/>
      <c r="B45" s="66">
        <v>39</v>
      </c>
      <c r="C45" s="46" t="s">
        <v>65</v>
      </c>
      <c r="D45" s="76">
        <v>75</v>
      </c>
      <c r="E45" s="63" t="s">
        <v>12</v>
      </c>
      <c r="F45" s="46" t="s">
        <v>66</v>
      </c>
      <c r="G45" s="101"/>
      <c r="H45" s="101"/>
      <c r="I45" s="101"/>
      <c r="J45" s="5">
        <f t="shared" si="3"/>
        <v>5625</v>
      </c>
      <c r="K45" s="64">
        <v>75</v>
      </c>
      <c r="L45" s="21">
        <v>59.3</v>
      </c>
      <c r="M45" s="23">
        <f t="shared" si="4"/>
        <v>4447.5</v>
      </c>
      <c r="N45" s="41" t="str">
        <f t="shared" si="2"/>
        <v>VYHOVUJE</v>
      </c>
    </row>
    <row r="46" spans="1:14" ht="68.25" customHeight="1">
      <c r="A46" s="65"/>
      <c r="B46" s="66">
        <v>40</v>
      </c>
      <c r="C46" s="46" t="s">
        <v>67</v>
      </c>
      <c r="D46" s="76">
        <v>30</v>
      </c>
      <c r="E46" s="63" t="s">
        <v>16</v>
      </c>
      <c r="F46" s="46" t="s">
        <v>68</v>
      </c>
      <c r="G46" s="101"/>
      <c r="H46" s="101"/>
      <c r="I46" s="101"/>
      <c r="J46" s="5">
        <f t="shared" si="3"/>
        <v>210</v>
      </c>
      <c r="K46" s="64">
        <v>7</v>
      </c>
      <c r="L46" s="21">
        <v>3.9</v>
      </c>
      <c r="M46" s="23">
        <f t="shared" si="4"/>
        <v>117</v>
      </c>
      <c r="N46" s="41" t="str">
        <f t="shared" si="2"/>
        <v>VYHOVUJE</v>
      </c>
    </row>
    <row r="47" spans="1:14" ht="35.1" customHeight="1">
      <c r="A47" s="65"/>
      <c r="B47" s="66">
        <v>41</v>
      </c>
      <c r="C47" s="46" t="s">
        <v>69</v>
      </c>
      <c r="D47" s="76">
        <v>10</v>
      </c>
      <c r="E47" s="63" t="s">
        <v>16</v>
      </c>
      <c r="F47" s="46" t="s">
        <v>70</v>
      </c>
      <c r="G47" s="101"/>
      <c r="H47" s="101"/>
      <c r="I47" s="101"/>
      <c r="J47" s="5">
        <f t="shared" si="3"/>
        <v>80</v>
      </c>
      <c r="K47" s="64">
        <v>8</v>
      </c>
      <c r="L47" s="21">
        <v>3.9</v>
      </c>
      <c r="M47" s="23">
        <f t="shared" si="4"/>
        <v>39</v>
      </c>
      <c r="N47" s="41" t="str">
        <f t="shared" si="2"/>
        <v>VYHOVUJE</v>
      </c>
    </row>
    <row r="48" spans="1:14" ht="35.1" customHeight="1">
      <c r="A48" s="65"/>
      <c r="B48" s="66">
        <v>42</v>
      </c>
      <c r="C48" s="46" t="s">
        <v>71</v>
      </c>
      <c r="D48" s="76">
        <v>10</v>
      </c>
      <c r="E48" s="63" t="s">
        <v>16</v>
      </c>
      <c r="F48" s="46" t="s">
        <v>70</v>
      </c>
      <c r="G48" s="101"/>
      <c r="H48" s="101"/>
      <c r="I48" s="101"/>
      <c r="J48" s="5">
        <f t="shared" si="3"/>
        <v>80</v>
      </c>
      <c r="K48" s="64">
        <v>8</v>
      </c>
      <c r="L48" s="21">
        <v>3.9</v>
      </c>
      <c r="M48" s="23">
        <f t="shared" si="4"/>
        <v>39</v>
      </c>
      <c r="N48" s="41" t="str">
        <f t="shared" si="2"/>
        <v>VYHOVUJE</v>
      </c>
    </row>
    <row r="49" spans="1:14" ht="35.1" customHeight="1">
      <c r="A49" s="65"/>
      <c r="B49" s="66">
        <v>43</v>
      </c>
      <c r="C49" s="46" t="s">
        <v>72</v>
      </c>
      <c r="D49" s="76">
        <v>20</v>
      </c>
      <c r="E49" s="63" t="s">
        <v>73</v>
      </c>
      <c r="F49" s="46" t="s">
        <v>74</v>
      </c>
      <c r="G49" s="101"/>
      <c r="H49" s="101"/>
      <c r="I49" s="101"/>
      <c r="J49" s="5">
        <f t="shared" si="3"/>
        <v>160</v>
      </c>
      <c r="K49" s="64">
        <v>8</v>
      </c>
      <c r="L49" s="21">
        <v>5.45</v>
      </c>
      <c r="M49" s="23">
        <f t="shared" si="4"/>
        <v>109</v>
      </c>
      <c r="N49" s="41" t="str">
        <f t="shared" si="2"/>
        <v>VYHOVUJE</v>
      </c>
    </row>
    <row r="50" spans="1:14" ht="35.1" customHeight="1">
      <c r="A50" s="65"/>
      <c r="B50" s="66">
        <v>44</v>
      </c>
      <c r="C50" s="46" t="s">
        <v>75</v>
      </c>
      <c r="D50" s="76">
        <v>20</v>
      </c>
      <c r="E50" s="63" t="s">
        <v>73</v>
      </c>
      <c r="F50" s="46" t="s">
        <v>76</v>
      </c>
      <c r="G50" s="101"/>
      <c r="H50" s="101"/>
      <c r="I50" s="101"/>
      <c r="J50" s="5">
        <f t="shared" si="3"/>
        <v>160</v>
      </c>
      <c r="K50" s="64">
        <v>8</v>
      </c>
      <c r="L50" s="21">
        <v>5.45</v>
      </c>
      <c r="M50" s="23">
        <f t="shared" si="4"/>
        <v>109</v>
      </c>
      <c r="N50" s="41" t="str">
        <f t="shared" si="2"/>
        <v>VYHOVUJE</v>
      </c>
    </row>
    <row r="51" spans="1:14" ht="35.1" customHeight="1">
      <c r="A51" s="65"/>
      <c r="B51" s="66">
        <v>45</v>
      </c>
      <c r="C51" s="46" t="s">
        <v>77</v>
      </c>
      <c r="D51" s="76">
        <v>20</v>
      </c>
      <c r="E51" s="63" t="s">
        <v>73</v>
      </c>
      <c r="F51" s="46" t="s">
        <v>78</v>
      </c>
      <c r="G51" s="101"/>
      <c r="H51" s="101"/>
      <c r="I51" s="101"/>
      <c r="J51" s="5">
        <f t="shared" si="3"/>
        <v>160</v>
      </c>
      <c r="K51" s="64">
        <v>8</v>
      </c>
      <c r="L51" s="21">
        <v>5.45</v>
      </c>
      <c r="M51" s="23">
        <f t="shared" si="4"/>
        <v>109</v>
      </c>
      <c r="N51" s="41" t="str">
        <f t="shared" si="2"/>
        <v>VYHOVUJE</v>
      </c>
    </row>
    <row r="52" spans="1:14" ht="35.1" customHeight="1">
      <c r="A52" s="65"/>
      <c r="B52" s="66">
        <v>46</v>
      </c>
      <c r="C52" s="46" t="s">
        <v>79</v>
      </c>
      <c r="D52" s="76">
        <v>20</v>
      </c>
      <c r="E52" s="63" t="s">
        <v>73</v>
      </c>
      <c r="F52" s="46" t="s">
        <v>80</v>
      </c>
      <c r="G52" s="101"/>
      <c r="H52" s="101"/>
      <c r="I52" s="101"/>
      <c r="J52" s="5">
        <f t="shared" si="3"/>
        <v>160</v>
      </c>
      <c r="K52" s="64">
        <v>8</v>
      </c>
      <c r="L52" s="21">
        <v>5.45</v>
      </c>
      <c r="M52" s="23">
        <f t="shared" si="4"/>
        <v>109</v>
      </c>
      <c r="N52" s="41" t="str">
        <f t="shared" si="2"/>
        <v>VYHOVUJE</v>
      </c>
    </row>
    <row r="53" spans="1:14" ht="48" customHeight="1">
      <c r="A53" s="65"/>
      <c r="B53" s="66">
        <v>47</v>
      </c>
      <c r="C53" s="46" t="s">
        <v>81</v>
      </c>
      <c r="D53" s="76">
        <v>20</v>
      </c>
      <c r="E53" s="63" t="s">
        <v>16</v>
      </c>
      <c r="F53" s="46" t="s">
        <v>82</v>
      </c>
      <c r="G53" s="101"/>
      <c r="H53" s="101"/>
      <c r="I53" s="101"/>
      <c r="J53" s="5">
        <f t="shared" si="3"/>
        <v>190</v>
      </c>
      <c r="K53" s="64">
        <v>9.5</v>
      </c>
      <c r="L53" s="21">
        <v>7.2</v>
      </c>
      <c r="M53" s="23">
        <f t="shared" si="4"/>
        <v>144</v>
      </c>
      <c r="N53" s="41" t="str">
        <f t="shared" si="2"/>
        <v>VYHOVUJE</v>
      </c>
    </row>
    <row r="54" spans="1:14" ht="48" customHeight="1">
      <c r="A54" s="65"/>
      <c r="B54" s="66">
        <v>48</v>
      </c>
      <c r="C54" s="46" t="s">
        <v>83</v>
      </c>
      <c r="D54" s="76">
        <v>20</v>
      </c>
      <c r="E54" s="78" t="s">
        <v>16</v>
      </c>
      <c r="F54" s="46" t="s">
        <v>84</v>
      </c>
      <c r="G54" s="101"/>
      <c r="H54" s="101"/>
      <c r="I54" s="101"/>
      <c r="J54" s="5">
        <f t="shared" si="3"/>
        <v>190</v>
      </c>
      <c r="K54" s="64">
        <v>9.5</v>
      </c>
      <c r="L54" s="21">
        <v>7.2</v>
      </c>
      <c r="M54" s="23">
        <f t="shared" si="4"/>
        <v>144</v>
      </c>
      <c r="N54" s="41" t="str">
        <f t="shared" si="2"/>
        <v>VYHOVUJE</v>
      </c>
    </row>
    <row r="55" spans="1:14" ht="48" customHeight="1">
      <c r="A55" s="65"/>
      <c r="B55" s="66">
        <v>49</v>
      </c>
      <c r="C55" s="46" t="s">
        <v>85</v>
      </c>
      <c r="D55" s="76">
        <v>20</v>
      </c>
      <c r="E55" s="78" t="s">
        <v>16</v>
      </c>
      <c r="F55" s="46" t="s">
        <v>84</v>
      </c>
      <c r="G55" s="101"/>
      <c r="H55" s="101"/>
      <c r="I55" s="101"/>
      <c r="J55" s="5">
        <f t="shared" si="3"/>
        <v>190</v>
      </c>
      <c r="K55" s="64">
        <v>9.5</v>
      </c>
      <c r="L55" s="21">
        <v>7.2</v>
      </c>
      <c r="M55" s="23">
        <f t="shared" si="4"/>
        <v>144</v>
      </c>
      <c r="N55" s="41" t="str">
        <f t="shared" si="2"/>
        <v>VYHOVUJE</v>
      </c>
    </row>
    <row r="56" spans="1:14" ht="48" customHeight="1">
      <c r="A56" s="65"/>
      <c r="B56" s="66">
        <v>50</v>
      </c>
      <c r="C56" s="46" t="s">
        <v>86</v>
      </c>
      <c r="D56" s="76">
        <v>20</v>
      </c>
      <c r="E56" s="63" t="s">
        <v>73</v>
      </c>
      <c r="F56" s="46" t="s">
        <v>82</v>
      </c>
      <c r="G56" s="101"/>
      <c r="H56" s="101"/>
      <c r="I56" s="101"/>
      <c r="J56" s="5">
        <f t="shared" si="3"/>
        <v>190</v>
      </c>
      <c r="K56" s="64">
        <v>9.5</v>
      </c>
      <c r="L56" s="21">
        <v>7.2</v>
      </c>
      <c r="M56" s="23">
        <f t="shared" si="4"/>
        <v>144</v>
      </c>
      <c r="N56" s="41" t="str">
        <f t="shared" si="2"/>
        <v>VYHOVUJE</v>
      </c>
    </row>
    <row r="57" spans="1:14" ht="64.5" customHeight="1">
      <c r="A57" s="65"/>
      <c r="B57" s="66">
        <v>51</v>
      </c>
      <c r="C57" s="46" t="s">
        <v>87</v>
      </c>
      <c r="D57" s="76">
        <v>20</v>
      </c>
      <c r="E57" s="63" t="s">
        <v>16</v>
      </c>
      <c r="F57" s="46" t="s">
        <v>88</v>
      </c>
      <c r="G57" s="101"/>
      <c r="H57" s="101"/>
      <c r="I57" s="101"/>
      <c r="J57" s="5">
        <f t="shared" si="3"/>
        <v>180</v>
      </c>
      <c r="K57" s="64">
        <v>9</v>
      </c>
      <c r="L57" s="21">
        <v>6.6</v>
      </c>
      <c r="M57" s="23">
        <f t="shared" si="4"/>
        <v>132</v>
      </c>
      <c r="N57" s="41" t="str">
        <f t="shared" si="2"/>
        <v>VYHOVUJE</v>
      </c>
    </row>
    <row r="58" spans="1:14" ht="64.5" customHeight="1">
      <c r="A58" s="65"/>
      <c r="B58" s="66">
        <v>52</v>
      </c>
      <c r="C58" s="46" t="s">
        <v>89</v>
      </c>
      <c r="D58" s="76">
        <v>20</v>
      </c>
      <c r="E58" s="63" t="s">
        <v>16</v>
      </c>
      <c r="F58" s="46" t="s">
        <v>90</v>
      </c>
      <c r="G58" s="101"/>
      <c r="H58" s="101"/>
      <c r="I58" s="101"/>
      <c r="J58" s="5">
        <f t="shared" si="3"/>
        <v>180</v>
      </c>
      <c r="K58" s="64">
        <v>9</v>
      </c>
      <c r="L58" s="21">
        <v>6.6</v>
      </c>
      <c r="M58" s="23">
        <f t="shared" si="4"/>
        <v>132</v>
      </c>
      <c r="N58" s="41" t="str">
        <f t="shared" si="2"/>
        <v>VYHOVUJE</v>
      </c>
    </row>
    <row r="59" spans="1:14" ht="64.5" customHeight="1">
      <c r="A59" s="65"/>
      <c r="B59" s="66">
        <v>53</v>
      </c>
      <c r="C59" s="46" t="s">
        <v>91</v>
      </c>
      <c r="D59" s="76">
        <v>20</v>
      </c>
      <c r="E59" s="63" t="s">
        <v>16</v>
      </c>
      <c r="F59" s="46" t="s">
        <v>90</v>
      </c>
      <c r="G59" s="101"/>
      <c r="H59" s="101"/>
      <c r="I59" s="101"/>
      <c r="J59" s="5">
        <f t="shared" si="3"/>
        <v>180</v>
      </c>
      <c r="K59" s="64">
        <v>9</v>
      </c>
      <c r="L59" s="21">
        <v>6.6</v>
      </c>
      <c r="M59" s="23">
        <f t="shared" si="4"/>
        <v>132</v>
      </c>
      <c r="N59" s="41" t="str">
        <f t="shared" si="2"/>
        <v>VYHOVUJE</v>
      </c>
    </row>
    <row r="60" spans="1:14" ht="64.5" customHeight="1">
      <c r="A60" s="65"/>
      <c r="B60" s="66">
        <v>54</v>
      </c>
      <c r="C60" s="46" t="s">
        <v>92</v>
      </c>
      <c r="D60" s="76">
        <v>20</v>
      </c>
      <c r="E60" s="63" t="s">
        <v>16</v>
      </c>
      <c r="F60" s="46" t="s">
        <v>90</v>
      </c>
      <c r="G60" s="101"/>
      <c r="H60" s="101"/>
      <c r="I60" s="101"/>
      <c r="J60" s="5">
        <f t="shared" si="3"/>
        <v>180</v>
      </c>
      <c r="K60" s="64">
        <v>9</v>
      </c>
      <c r="L60" s="21">
        <v>6.6</v>
      </c>
      <c r="M60" s="23">
        <f t="shared" si="4"/>
        <v>132</v>
      </c>
      <c r="N60" s="41" t="str">
        <f t="shared" si="2"/>
        <v>VYHOVUJE</v>
      </c>
    </row>
    <row r="61" spans="1:14" ht="81.75" customHeight="1">
      <c r="A61" s="65"/>
      <c r="B61" s="66">
        <v>55</v>
      </c>
      <c r="C61" s="46" t="s">
        <v>93</v>
      </c>
      <c r="D61" s="76">
        <v>3</v>
      </c>
      <c r="E61" s="63" t="s">
        <v>12</v>
      </c>
      <c r="F61" s="46" t="s">
        <v>94</v>
      </c>
      <c r="G61" s="101"/>
      <c r="H61" s="101"/>
      <c r="I61" s="101"/>
      <c r="J61" s="5">
        <f t="shared" si="3"/>
        <v>210</v>
      </c>
      <c r="K61" s="64">
        <v>70</v>
      </c>
      <c r="L61" s="21">
        <v>61</v>
      </c>
      <c r="M61" s="23">
        <f t="shared" si="4"/>
        <v>183</v>
      </c>
      <c r="N61" s="41" t="str">
        <f t="shared" si="2"/>
        <v>VYHOVUJE</v>
      </c>
    </row>
    <row r="62" spans="1:14" ht="35.25" customHeight="1">
      <c r="A62" s="65"/>
      <c r="B62" s="66">
        <v>56</v>
      </c>
      <c r="C62" s="46" t="s">
        <v>95</v>
      </c>
      <c r="D62" s="76">
        <v>10</v>
      </c>
      <c r="E62" s="63" t="s">
        <v>16</v>
      </c>
      <c r="F62" s="46" t="s">
        <v>96</v>
      </c>
      <c r="G62" s="101"/>
      <c r="H62" s="101"/>
      <c r="I62" s="101"/>
      <c r="J62" s="5">
        <f t="shared" si="3"/>
        <v>950</v>
      </c>
      <c r="K62" s="64">
        <v>95</v>
      </c>
      <c r="L62" s="21">
        <v>95</v>
      </c>
      <c r="M62" s="23">
        <f t="shared" si="4"/>
        <v>950</v>
      </c>
      <c r="N62" s="41" t="str">
        <f t="shared" si="2"/>
        <v>VYHOVUJE</v>
      </c>
    </row>
    <row r="63" spans="1:14" ht="41.25" customHeight="1">
      <c r="A63" s="65"/>
      <c r="B63" s="66">
        <v>57</v>
      </c>
      <c r="C63" s="46" t="s">
        <v>97</v>
      </c>
      <c r="D63" s="76">
        <v>2</v>
      </c>
      <c r="E63" s="63" t="s">
        <v>16</v>
      </c>
      <c r="F63" s="46" t="s">
        <v>98</v>
      </c>
      <c r="G63" s="101"/>
      <c r="H63" s="101"/>
      <c r="I63" s="101"/>
      <c r="J63" s="5">
        <f t="shared" si="3"/>
        <v>100</v>
      </c>
      <c r="K63" s="64">
        <v>50</v>
      </c>
      <c r="L63" s="21">
        <v>37</v>
      </c>
      <c r="M63" s="23">
        <f t="shared" si="4"/>
        <v>74</v>
      </c>
      <c r="N63" s="41" t="str">
        <f t="shared" si="2"/>
        <v>VYHOVUJE</v>
      </c>
    </row>
    <row r="64" spans="1:14" ht="41.25" customHeight="1">
      <c r="A64" s="65"/>
      <c r="B64" s="66">
        <v>58</v>
      </c>
      <c r="C64" s="46" t="s">
        <v>99</v>
      </c>
      <c r="D64" s="76">
        <v>3</v>
      </c>
      <c r="E64" s="63" t="s">
        <v>16</v>
      </c>
      <c r="F64" s="46" t="s">
        <v>100</v>
      </c>
      <c r="G64" s="101"/>
      <c r="H64" s="101"/>
      <c r="I64" s="101"/>
      <c r="J64" s="5">
        <f t="shared" si="3"/>
        <v>300</v>
      </c>
      <c r="K64" s="64">
        <v>100</v>
      </c>
      <c r="L64" s="21">
        <v>84</v>
      </c>
      <c r="M64" s="23">
        <f t="shared" si="4"/>
        <v>252</v>
      </c>
      <c r="N64" s="41" t="str">
        <f t="shared" si="2"/>
        <v>VYHOVUJE</v>
      </c>
    </row>
    <row r="65" spans="1:14" ht="41.25" customHeight="1">
      <c r="A65" s="65"/>
      <c r="B65" s="66">
        <v>59</v>
      </c>
      <c r="C65" s="46" t="s">
        <v>101</v>
      </c>
      <c r="D65" s="76">
        <v>5</v>
      </c>
      <c r="E65" s="63" t="s">
        <v>16</v>
      </c>
      <c r="F65" s="46" t="s">
        <v>102</v>
      </c>
      <c r="G65" s="101"/>
      <c r="H65" s="101"/>
      <c r="I65" s="101"/>
      <c r="J65" s="5">
        <f t="shared" si="3"/>
        <v>275</v>
      </c>
      <c r="K65" s="64">
        <v>55</v>
      </c>
      <c r="L65" s="21">
        <v>21</v>
      </c>
      <c r="M65" s="23">
        <f t="shared" si="4"/>
        <v>105</v>
      </c>
      <c r="N65" s="41" t="str">
        <f t="shared" si="2"/>
        <v>VYHOVUJE</v>
      </c>
    </row>
    <row r="66" spans="1:14" ht="41.25" customHeight="1">
      <c r="A66" s="65"/>
      <c r="B66" s="66">
        <v>60</v>
      </c>
      <c r="C66" s="46" t="s">
        <v>103</v>
      </c>
      <c r="D66" s="76">
        <v>5</v>
      </c>
      <c r="E66" s="63" t="s">
        <v>16</v>
      </c>
      <c r="F66" s="46" t="s">
        <v>104</v>
      </c>
      <c r="G66" s="101"/>
      <c r="H66" s="101"/>
      <c r="I66" s="101"/>
      <c r="J66" s="5">
        <f t="shared" si="3"/>
        <v>325</v>
      </c>
      <c r="K66" s="64">
        <v>65</v>
      </c>
      <c r="L66" s="21">
        <v>21</v>
      </c>
      <c r="M66" s="23">
        <f t="shared" si="4"/>
        <v>105</v>
      </c>
      <c r="N66" s="41" t="str">
        <f t="shared" si="2"/>
        <v>VYHOVUJE</v>
      </c>
    </row>
    <row r="67" spans="1:14" ht="41.25" customHeight="1">
      <c r="A67" s="65"/>
      <c r="B67" s="66">
        <v>61</v>
      </c>
      <c r="C67" s="46" t="s">
        <v>105</v>
      </c>
      <c r="D67" s="76">
        <v>2</v>
      </c>
      <c r="E67" s="63" t="s">
        <v>16</v>
      </c>
      <c r="F67" s="46" t="s">
        <v>106</v>
      </c>
      <c r="G67" s="101"/>
      <c r="H67" s="101"/>
      <c r="I67" s="101"/>
      <c r="J67" s="5">
        <f t="shared" si="3"/>
        <v>600</v>
      </c>
      <c r="K67" s="64">
        <v>300</v>
      </c>
      <c r="L67" s="21">
        <v>264</v>
      </c>
      <c r="M67" s="23">
        <f t="shared" si="4"/>
        <v>528</v>
      </c>
      <c r="N67" s="41" t="str">
        <f t="shared" si="2"/>
        <v>VYHOVUJE</v>
      </c>
    </row>
    <row r="68" spans="1:14" ht="41.25" customHeight="1">
      <c r="A68" s="65"/>
      <c r="B68" s="66">
        <v>62</v>
      </c>
      <c r="C68" s="46" t="s">
        <v>107</v>
      </c>
      <c r="D68" s="76">
        <v>10</v>
      </c>
      <c r="E68" s="63" t="s">
        <v>12</v>
      </c>
      <c r="F68" s="46" t="s">
        <v>108</v>
      </c>
      <c r="G68" s="101"/>
      <c r="H68" s="101"/>
      <c r="I68" s="101"/>
      <c r="J68" s="5">
        <f t="shared" si="3"/>
        <v>60</v>
      </c>
      <c r="K68" s="64">
        <v>6</v>
      </c>
      <c r="L68" s="21">
        <v>5.3</v>
      </c>
      <c r="M68" s="23">
        <f t="shared" si="4"/>
        <v>53</v>
      </c>
      <c r="N68" s="41" t="str">
        <f t="shared" si="2"/>
        <v>VYHOVUJE</v>
      </c>
    </row>
    <row r="69" spans="1:14" ht="41.25" customHeight="1">
      <c r="A69" s="65"/>
      <c r="B69" s="66">
        <v>63</v>
      </c>
      <c r="C69" s="46" t="s">
        <v>109</v>
      </c>
      <c r="D69" s="76">
        <v>2</v>
      </c>
      <c r="E69" s="63" t="s">
        <v>12</v>
      </c>
      <c r="F69" s="46" t="s">
        <v>110</v>
      </c>
      <c r="G69" s="101"/>
      <c r="H69" s="101"/>
      <c r="I69" s="101"/>
      <c r="J69" s="5">
        <f t="shared" si="3"/>
        <v>18</v>
      </c>
      <c r="K69" s="64">
        <v>9</v>
      </c>
      <c r="L69" s="21">
        <v>7.35</v>
      </c>
      <c r="M69" s="23">
        <f t="shared" si="4"/>
        <v>14.7</v>
      </c>
      <c r="N69" s="41" t="str">
        <f t="shared" si="2"/>
        <v>VYHOVUJE</v>
      </c>
    </row>
    <row r="70" spans="1:14" ht="41.25" customHeight="1">
      <c r="A70" s="65"/>
      <c r="B70" s="66">
        <v>64</v>
      </c>
      <c r="C70" s="46" t="s">
        <v>111</v>
      </c>
      <c r="D70" s="76">
        <v>2</v>
      </c>
      <c r="E70" s="63" t="s">
        <v>12</v>
      </c>
      <c r="F70" s="46" t="s">
        <v>110</v>
      </c>
      <c r="G70" s="101"/>
      <c r="H70" s="101"/>
      <c r="I70" s="101"/>
      <c r="J70" s="5">
        <f t="shared" si="3"/>
        <v>26</v>
      </c>
      <c r="K70" s="64">
        <v>13</v>
      </c>
      <c r="L70" s="21">
        <v>11.5</v>
      </c>
      <c r="M70" s="23">
        <f t="shared" si="4"/>
        <v>23</v>
      </c>
      <c r="N70" s="41" t="str">
        <f t="shared" si="2"/>
        <v>VYHOVUJE</v>
      </c>
    </row>
    <row r="71" spans="1:14" ht="41.25" customHeight="1">
      <c r="A71" s="65"/>
      <c r="B71" s="66">
        <v>65</v>
      </c>
      <c r="C71" s="46" t="s">
        <v>112</v>
      </c>
      <c r="D71" s="76">
        <v>5</v>
      </c>
      <c r="E71" s="63" t="s">
        <v>12</v>
      </c>
      <c r="F71" s="46" t="s">
        <v>110</v>
      </c>
      <c r="G71" s="101"/>
      <c r="H71" s="101"/>
      <c r="I71" s="101"/>
      <c r="J71" s="5">
        <f aca="true" t="shared" si="5" ref="J71:J102">D71*K71</f>
        <v>80</v>
      </c>
      <c r="K71" s="64">
        <v>16</v>
      </c>
      <c r="L71" s="21">
        <v>10</v>
      </c>
      <c r="M71" s="23">
        <f aca="true" t="shared" si="6" ref="M71:M102">D71*L71</f>
        <v>50</v>
      </c>
      <c r="N71" s="41" t="str">
        <f aca="true" t="shared" si="7" ref="N71:N119">IF(ISNUMBER(L71),IF(L71&gt;K71,"NEVYHOVUJE","VYHOVUJE")," ")</f>
        <v>VYHOVUJE</v>
      </c>
    </row>
    <row r="72" spans="1:14" ht="41.25" customHeight="1">
      <c r="A72" s="65"/>
      <c r="B72" s="66">
        <v>66</v>
      </c>
      <c r="C72" s="46" t="s">
        <v>113</v>
      </c>
      <c r="D72" s="76">
        <v>5</v>
      </c>
      <c r="E72" s="63" t="s">
        <v>12</v>
      </c>
      <c r="F72" s="46" t="s">
        <v>110</v>
      </c>
      <c r="G72" s="101"/>
      <c r="H72" s="101"/>
      <c r="I72" s="101"/>
      <c r="J72" s="5">
        <f t="shared" si="5"/>
        <v>100</v>
      </c>
      <c r="K72" s="64">
        <v>20</v>
      </c>
      <c r="L72" s="21">
        <v>12.7</v>
      </c>
      <c r="M72" s="23">
        <f t="shared" si="6"/>
        <v>63.5</v>
      </c>
      <c r="N72" s="41" t="str">
        <f t="shared" si="7"/>
        <v>VYHOVUJE</v>
      </c>
    </row>
    <row r="73" spans="1:14" ht="41.25" customHeight="1">
      <c r="A73" s="65"/>
      <c r="B73" s="66">
        <v>67</v>
      </c>
      <c r="C73" s="46" t="s">
        <v>114</v>
      </c>
      <c r="D73" s="76">
        <v>15</v>
      </c>
      <c r="E73" s="63" t="s">
        <v>12</v>
      </c>
      <c r="F73" s="46" t="s">
        <v>115</v>
      </c>
      <c r="G73" s="101"/>
      <c r="H73" s="101"/>
      <c r="I73" s="101"/>
      <c r="J73" s="5">
        <f t="shared" si="5"/>
        <v>90</v>
      </c>
      <c r="K73" s="64">
        <v>6</v>
      </c>
      <c r="L73" s="21">
        <v>4.95</v>
      </c>
      <c r="M73" s="23">
        <f t="shared" si="6"/>
        <v>74.25</v>
      </c>
      <c r="N73" s="41" t="str">
        <f t="shared" si="7"/>
        <v>VYHOVUJE</v>
      </c>
    </row>
    <row r="74" spans="1:14" ht="41.25" customHeight="1">
      <c r="A74" s="65"/>
      <c r="B74" s="66">
        <v>68</v>
      </c>
      <c r="C74" s="46" t="s">
        <v>116</v>
      </c>
      <c r="D74" s="76">
        <v>2</v>
      </c>
      <c r="E74" s="63" t="s">
        <v>16</v>
      </c>
      <c r="F74" s="46" t="s">
        <v>117</v>
      </c>
      <c r="G74" s="101"/>
      <c r="H74" s="101"/>
      <c r="I74" s="101"/>
      <c r="J74" s="5">
        <f t="shared" si="5"/>
        <v>80</v>
      </c>
      <c r="K74" s="64">
        <v>40</v>
      </c>
      <c r="L74" s="21">
        <v>29.15</v>
      </c>
      <c r="M74" s="23">
        <f t="shared" si="6"/>
        <v>58.3</v>
      </c>
      <c r="N74" s="41" t="str">
        <f t="shared" si="7"/>
        <v>VYHOVUJE</v>
      </c>
    </row>
    <row r="75" spans="1:14" ht="68.25" customHeight="1">
      <c r="A75" s="65"/>
      <c r="B75" s="66">
        <v>69</v>
      </c>
      <c r="C75" s="46" t="s">
        <v>118</v>
      </c>
      <c r="D75" s="76">
        <v>10</v>
      </c>
      <c r="E75" s="63" t="s">
        <v>16</v>
      </c>
      <c r="F75" s="46" t="s">
        <v>119</v>
      </c>
      <c r="G75" s="101"/>
      <c r="H75" s="101"/>
      <c r="I75" s="101"/>
      <c r="J75" s="5">
        <f t="shared" si="5"/>
        <v>480</v>
      </c>
      <c r="K75" s="64">
        <v>48</v>
      </c>
      <c r="L75" s="21">
        <v>31.5</v>
      </c>
      <c r="M75" s="23">
        <f t="shared" si="6"/>
        <v>315</v>
      </c>
      <c r="N75" s="41" t="str">
        <f t="shared" si="7"/>
        <v>VYHOVUJE</v>
      </c>
    </row>
    <row r="76" spans="1:14" ht="32.25" customHeight="1">
      <c r="A76" s="65"/>
      <c r="B76" s="66">
        <v>70</v>
      </c>
      <c r="C76" s="46" t="s">
        <v>120</v>
      </c>
      <c r="D76" s="76">
        <v>3</v>
      </c>
      <c r="E76" s="63" t="s">
        <v>16</v>
      </c>
      <c r="F76" s="46" t="s">
        <v>121</v>
      </c>
      <c r="G76" s="101"/>
      <c r="H76" s="101"/>
      <c r="I76" s="101"/>
      <c r="J76" s="5">
        <f t="shared" si="5"/>
        <v>120</v>
      </c>
      <c r="K76" s="64">
        <v>40</v>
      </c>
      <c r="L76" s="21">
        <v>18.45</v>
      </c>
      <c r="M76" s="23">
        <f t="shared" si="6"/>
        <v>55.349999999999994</v>
      </c>
      <c r="N76" s="41" t="str">
        <f t="shared" si="7"/>
        <v>VYHOVUJE</v>
      </c>
    </row>
    <row r="77" spans="1:14" ht="66" customHeight="1">
      <c r="A77" s="65"/>
      <c r="B77" s="66">
        <v>71</v>
      </c>
      <c r="C77" s="46" t="s">
        <v>15</v>
      </c>
      <c r="D77" s="76">
        <v>5</v>
      </c>
      <c r="E77" s="63" t="s">
        <v>16</v>
      </c>
      <c r="F77" s="46" t="s">
        <v>17</v>
      </c>
      <c r="G77" s="101"/>
      <c r="H77" s="101"/>
      <c r="I77" s="101"/>
      <c r="J77" s="5">
        <f t="shared" si="5"/>
        <v>250</v>
      </c>
      <c r="K77" s="64">
        <v>50</v>
      </c>
      <c r="L77" s="21">
        <v>42.3</v>
      </c>
      <c r="M77" s="23">
        <f t="shared" si="6"/>
        <v>211.5</v>
      </c>
      <c r="N77" s="41" t="str">
        <f t="shared" si="7"/>
        <v>VYHOVUJE</v>
      </c>
    </row>
    <row r="78" spans="1:14" ht="35.1" customHeight="1">
      <c r="A78" s="65"/>
      <c r="B78" s="66">
        <v>72</v>
      </c>
      <c r="C78" s="46" t="s">
        <v>122</v>
      </c>
      <c r="D78" s="76">
        <v>5</v>
      </c>
      <c r="E78" s="63" t="s">
        <v>16</v>
      </c>
      <c r="F78" s="46" t="s">
        <v>123</v>
      </c>
      <c r="G78" s="101"/>
      <c r="H78" s="101"/>
      <c r="I78" s="101"/>
      <c r="J78" s="5">
        <f t="shared" si="5"/>
        <v>50</v>
      </c>
      <c r="K78" s="64">
        <v>10</v>
      </c>
      <c r="L78" s="21">
        <v>4.85</v>
      </c>
      <c r="M78" s="23">
        <f t="shared" si="6"/>
        <v>24.25</v>
      </c>
      <c r="N78" s="41" t="str">
        <f t="shared" si="7"/>
        <v>VYHOVUJE</v>
      </c>
    </row>
    <row r="79" spans="1:14" ht="35.1" customHeight="1">
      <c r="A79" s="65"/>
      <c r="B79" s="66">
        <v>73</v>
      </c>
      <c r="C79" s="69" t="s">
        <v>129</v>
      </c>
      <c r="D79" s="62">
        <v>3</v>
      </c>
      <c r="E79" s="68" t="s">
        <v>12</v>
      </c>
      <c r="F79" s="69" t="s">
        <v>130</v>
      </c>
      <c r="G79" s="101"/>
      <c r="H79" s="101"/>
      <c r="I79" s="101"/>
      <c r="J79" s="5">
        <f t="shared" si="5"/>
        <v>414</v>
      </c>
      <c r="K79" s="5">
        <v>138</v>
      </c>
      <c r="L79" s="21">
        <v>42</v>
      </c>
      <c r="M79" s="23">
        <f t="shared" si="6"/>
        <v>126</v>
      </c>
      <c r="N79" s="41" t="str">
        <f t="shared" si="7"/>
        <v>VYHOVUJE</v>
      </c>
    </row>
    <row r="80" spans="1:14" ht="35.1" customHeight="1">
      <c r="A80" s="65"/>
      <c r="B80" s="66">
        <v>74</v>
      </c>
      <c r="C80" s="50" t="s">
        <v>124</v>
      </c>
      <c r="D80" s="62">
        <v>10</v>
      </c>
      <c r="E80" s="68" t="s">
        <v>16</v>
      </c>
      <c r="F80" s="50" t="s">
        <v>70</v>
      </c>
      <c r="G80" s="101"/>
      <c r="H80" s="101"/>
      <c r="I80" s="101"/>
      <c r="J80" s="5">
        <f t="shared" si="5"/>
        <v>80</v>
      </c>
      <c r="K80" s="5">
        <v>8</v>
      </c>
      <c r="L80" s="21">
        <v>3.95</v>
      </c>
      <c r="M80" s="23">
        <f t="shared" si="6"/>
        <v>39.5</v>
      </c>
      <c r="N80" s="41" t="str">
        <f t="shared" si="7"/>
        <v>VYHOVUJE</v>
      </c>
    </row>
    <row r="81" spans="1:14" ht="35.1" customHeight="1" thickBot="1">
      <c r="A81" s="65"/>
      <c r="B81" s="70">
        <v>75</v>
      </c>
      <c r="C81" s="71" t="s">
        <v>125</v>
      </c>
      <c r="D81" s="72">
        <v>3</v>
      </c>
      <c r="E81" s="73" t="s">
        <v>12</v>
      </c>
      <c r="F81" s="71" t="s">
        <v>126</v>
      </c>
      <c r="G81" s="102"/>
      <c r="H81" s="102"/>
      <c r="I81" s="102"/>
      <c r="J81" s="6">
        <f t="shared" si="5"/>
        <v>30</v>
      </c>
      <c r="K81" s="6">
        <v>10</v>
      </c>
      <c r="L81" s="24">
        <v>8.55</v>
      </c>
      <c r="M81" s="30">
        <f t="shared" si="6"/>
        <v>25.650000000000002</v>
      </c>
      <c r="N81" s="42" t="str">
        <f t="shared" si="7"/>
        <v>VYHOVUJE</v>
      </c>
    </row>
    <row r="82" spans="1:14" ht="101.25" customHeight="1" thickBot="1" thickTop="1">
      <c r="A82" s="74"/>
      <c r="B82" s="79">
        <v>76</v>
      </c>
      <c r="C82" s="50" t="s">
        <v>131</v>
      </c>
      <c r="D82" s="80">
        <v>100</v>
      </c>
      <c r="E82" s="81" t="s">
        <v>12</v>
      </c>
      <c r="F82" s="82" t="s">
        <v>66</v>
      </c>
      <c r="G82" s="83" t="s">
        <v>193</v>
      </c>
      <c r="H82" s="83" t="s">
        <v>132</v>
      </c>
      <c r="I82" s="83" t="s">
        <v>133</v>
      </c>
      <c r="J82" s="31">
        <f t="shared" si="5"/>
        <v>6000</v>
      </c>
      <c r="K82" s="31">
        <v>60</v>
      </c>
      <c r="L82" s="32">
        <v>58.05</v>
      </c>
      <c r="M82" s="34">
        <f t="shared" si="6"/>
        <v>5805</v>
      </c>
      <c r="N82" s="44" t="str">
        <f t="shared" si="7"/>
        <v>VYHOVUJE</v>
      </c>
    </row>
    <row r="83" spans="1:14" ht="110.25" customHeight="1" thickBot="1" thickTop="1">
      <c r="A83" s="74"/>
      <c r="B83" s="79">
        <v>77</v>
      </c>
      <c r="C83" s="51" t="s">
        <v>134</v>
      </c>
      <c r="D83" s="80">
        <v>60</v>
      </c>
      <c r="E83" s="84" t="s">
        <v>12</v>
      </c>
      <c r="F83" s="51" t="s">
        <v>135</v>
      </c>
      <c r="G83" s="83" t="s">
        <v>193</v>
      </c>
      <c r="H83" s="83" t="s">
        <v>136</v>
      </c>
      <c r="I83" s="83" t="s">
        <v>137</v>
      </c>
      <c r="J83" s="31">
        <f t="shared" si="5"/>
        <v>5100</v>
      </c>
      <c r="K83" s="31">
        <v>85</v>
      </c>
      <c r="L83" s="32">
        <v>66.3</v>
      </c>
      <c r="M83" s="33">
        <f t="shared" si="6"/>
        <v>3978</v>
      </c>
      <c r="N83" s="45" t="str">
        <f t="shared" si="7"/>
        <v>VYHOVUJE</v>
      </c>
    </row>
    <row r="84" spans="1:14" ht="35.1" customHeight="1" thickTop="1">
      <c r="A84" s="74"/>
      <c r="B84" s="75">
        <v>78</v>
      </c>
      <c r="C84" s="46" t="s">
        <v>138</v>
      </c>
      <c r="D84" s="62">
        <v>10</v>
      </c>
      <c r="E84" s="63" t="s">
        <v>16</v>
      </c>
      <c r="F84" s="46" t="s">
        <v>139</v>
      </c>
      <c r="G84" s="100" t="s">
        <v>193</v>
      </c>
      <c r="H84" s="100" t="s">
        <v>190</v>
      </c>
      <c r="I84" s="100" t="s">
        <v>191</v>
      </c>
      <c r="J84" s="29">
        <f t="shared" si="5"/>
        <v>90</v>
      </c>
      <c r="K84" s="64">
        <v>9</v>
      </c>
      <c r="L84" s="22">
        <v>8.55</v>
      </c>
      <c r="M84" s="23">
        <f t="shared" si="6"/>
        <v>85.5</v>
      </c>
      <c r="N84" s="43" t="str">
        <f t="shared" si="7"/>
        <v>VYHOVUJE</v>
      </c>
    </row>
    <row r="85" spans="1:14" ht="35.1" customHeight="1">
      <c r="A85" s="65"/>
      <c r="B85" s="66">
        <v>79</v>
      </c>
      <c r="C85" s="52" t="s">
        <v>140</v>
      </c>
      <c r="D85" s="62">
        <v>10</v>
      </c>
      <c r="E85" s="63" t="s">
        <v>16</v>
      </c>
      <c r="F85" s="52" t="s">
        <v>139</v>
      </c>
      <c r="G85" s="101"/>
      <c r="H85" s="101"/>
      <c r="I85" s="101"/>
      <c r="J85" s="5">
        <f t="shared" si="5"/>
        <v>90</v>
      </c>
      <c r="K85" s="64">
        <v>9</v>
      </c>
      <c r="L85" s="21">
        <v>8.55</v>
      </c>
      <c r="M85" s="23">
        <f t="shared" si="6"/>
        <v>85.5</v>
      </c>
      <c r="N85" s="41" t="str">
        <f t="shared" si="7"/>
        <v>VYHOVUJE</v>
      </c>
    </row>
    <row r="86" spans="1:14" ht="35.1" customHeight="1">
      <c r="A86" s="65"/>
      <c r="B86" s="66">
        <v>80</v>
      </c>
      <c r="C86" s="52" t="s">
        <v>141</v>
      </c>
      <c r="D86" s="62">
        <v>10</v>
      </c>
      <c r="E86" s="63" t="s">
        <v>16</v>
      </c>
      <c r="F86" s="52" t="s">
        <v>139</v>
      </c>
      <c r="G86" s="101"/>
      <c r="H86" s="101"/>
      <c r="I86" s="101"/>
      <c r="J86" s="5">
        <f t="shared" si="5"/>
        <v>90</v>
      </c>
      <c r="K86" s="64">
        <v>9</v>
      </c>
      <c r="L86" s="21">
        <v>8.55</v>
      </c>
      <c r="M86" s="23">
        <f t="shared" si="6"/>
        <v>85.5</v>
      </c>
      <c r="N86" s="41" t="str">
        <f t="shared" si="7"/>
        <v>VYHOVUJE</v>
      </c>
    </row>
    <row r="87" spans="1:14" ht="35.1" customHeight="1">
      <c r="A87" s="65"/>
      <c r="B87" s="66">
        <v>81</v>
      </c>
      <c r="C87" s="46" t="s">
        <v>142</v>
      </c>
      <c r="D87" s="62">
        <v>2</v>
      </c>
      <c r="E87" s="63" t="s">
        <v>16</v>
      </c>
      <c r="F87" s="46" t="s">
        <v>143</v>
      </c>
      <c r="G87" s="101"/>
      <c r="H87" s="101"/>
      <c r="I87" s="101"/>
      <c r="J87" s="5">
        <f t="shared" si="5"/>
        <v>24</v>
      </c>
      <c r="K87" s="64">
        <v>12</v>
      </c>
      <c r="L87" s="21">
        <v>9.6</v>
      </c>
      <c r="M87" s="23">
        <f t="shared" si="6"/>
        <v>19.2</v>
      </c>
      <c r="N87" s="41" t="str">
        <f t="shared" si="7"/>
        <v>VYHOVUJE</v>
      </c>
    </row>
    <row r="88" spans="1:14" ht="42" customHeight="1">
      <c r="A88" s="65"/>
      <c r="B88" s="66">
        <v>82</v>
      </c>
      <c r="C88" s="46" t="s">
        <v>144</v>
      </c>
      <c r="D88" s="62">
        <v>5</v>
      </c>
      <c r="E88" s="63" t="s">
        <v>12</v>
      </c>
      <c r="F88" s="46" t="s">
        <v>145</v>
      </c>
      <c r="G88" s="101"/>
      <c r="H88" s="101"/>
      <c r="I88" s="101"/>
      <c r="J88" s="5">
        <f t="shared" si="5"/>
        <v>130</v>
      </c>
      <c r="K88" s="64">
        <v>26</v>
      </c>
      <c r="L88" s="21">
        <v>16.35</v>
      </c>
      <c r="M88" s="23">
        <f t="shared" si="6"/>
        <v>81.75</v>
      </c>
      <c r="N88" s="41" t="str">
        <f t="shared" si="7"/>
        <v>VYHOVUJE</v>
      </c>
    </row>
    <row r="89" spans="1:14" ht="42" customHeight="1">
      <c r="A89" s="65"/>
      <c r="B89" s="66">
        <v>83</v>
      </c>
      <c r="C89" s="46" t="s">
        <v>146</v>
      </c>
      <c r="D89" s="62">
        <v>5</v>
      </c>
      <c r="E89" s="63" t="s">
        <v>12</v>
      </c>
      <c r="F89" s="46" t="s">
        <v>147</v>
      </c>
      <c r="G89" s="101"/>
      <c r="H89" s="101"/>
      <c r="I89" s="101"/>
      <c r="J89" s="5">
        <f t="shared" si="5"/>
        <v>130</v>
      </c>
      <c r="K89" s="64">
        <v>26</v>
      </c>
      <c r="L89" s="21">
        <v>19.1</v>
      </c>
      <c r="M89" s="23">
        <f t="shared" si="6"/>
        <v>95.5</v>
      </c>
      <c r="N89" s="41" t="str">
        <f t="shared" si="7"/>
        <v>VYHOVUJE</v>
      </c>
    </row>
    <row r="90" spans="1:14" ht="105" customHeight="1">
      <c r="A90" s="65"/>
      <c r="B90" s="66">
        <v>84</v>
      </c>
      <c r="C90" s="46" t="s">
        <v>134</v>
      </c>
      <c r="D90" s="62">
        <v>100</v>
      </c>
      <c r="E90" s="63" t="s">
        <v>12</v>
      </c>
      <c r="F90" s="46" t="s">
        <v>135</v>
      </c>
      <c r="G90" s="101"/>
      <c r="H90" s="101"/>
      <c r="I90" s="101"/>
      <c r="J90" s="5">
        <f t="shared" si="5"/>
        <v>7000</v>
      </c>
      <c r="K90" s="64">
        <v>70</v>
      </c>
      <c r="L90" s="21">
        <v>66.3</v>
      </c>
      <c r="M90" s="23">
        <f t="shared" si="6"/>
        <v>6630</v>
      </c>
      <c r="N90" s="41" t="str">
        <f t="shared" si="7"/>
        <v>VYHOVUJE</v>
      </c>
    </row>
    <row r="91" spans="1:14" ht="105" customHeight="1">
      <c r="A91" s="65"/>
      <c r="B91" s="66">
        <v>85</v>
      </c>
      <c r="C91" s="46" t="s">
        <v>148</v>
      </c>
      <c r="D91" s="62">
        <v>3</v>
      </c>
      <c r="E91" s="63" t="s">
        <v>12</v>
      </c>
      <c r="F91" s="46" t="s">
        <v>149</v>
      </c>
      <c r="G91" s="101"/>
      <c r="H91" s="101"/>
      <c r="I91" s="101"/>
      <c r="J91" s="5">
        <f t="shared" si="5"/>
        <v>96</v>
      </c>
      <c r="K91" s="64">
        <v>32</v>
      </c>
      <c r="L91" s="21">
        <v>19.4</v>
      </c>
      <c r="M91" s="23">
        <f t="shared" si="6"/>
        <v>58.199999999999996</v>
      </c>
      <c r="N91" s="41" t="str">
        <f t="shared" si="7"/>
        <v>VYHOVUJE</v>
      </c>
    </row>
    <row r="92" spans="1:14" ht="40.5" customHeight="1">
      <c r="A92" s="65"/>
      <c r="B92" s="66">
        <v>86</v>
      </c>
      <c r="C92" s="46" t="s">
        <v>150</v>
      </c>
      <c r="D92" s="62">
        <v>3</v>
      </c>
      <c r="E92" s="63" t="s">
        <v>16</v>
      </c>
      <c r="F92" s="46" t="s">
        <v>151</v>
      </c>
      <c r="G92" s="101"/>
      <c r="H92" s="101"/>
      <c r="I92" s="101"/>
      <c r="J92" s="5">
        <f t="shared" si="5"/>
        <v>54</v>
      </c>
      <c r="K92" s="64">
        <v>18</v>
      </c>
      <c r="L92" s="21">
        <v>8.75</v>
      </c>
      <c r="M92" s="23">
        <f t="shared" si="6"/>
        <v>26.25</v>
      </c>
      <c r="N92" s="41" t="str">
        <f t="shared" si="7"/>
        <v>VYHOVUJE</v>
      </c>
    </row>
    <row r="93" spans="1:14" ht="40.5" customHeight="1">
      <c r="A93" s="65"/>
      <c r="B93" s="66">
        <v>87</v>
      </c>
      <c r="C93" s="46" t="s">
        <v>152</v>
      </c>
      <c r="D93" s="62">
        <v>5</v>
      </c>
      <c r="E93" s="63" t="s">
        <v>16</v>
      </c>
      <c r="F93" s="46" t="s">
        <v>153</v>
      </c>
      <c r="G93" s="101"/>
      <c r="H93" s="101"/>
      <c r="I93" s="101"/>
      <c r="J93" s="5">
        <f t="shared" si="5"/>
        <v>30</v>
      </c>
      <c r="K93" s="64">
        <v>6</v>
      </c>
      <c r="L93" s="21">
        <v>4.4</v>
      </c>
      <c r="M93" s="23">
        <f t="shared" si="6"/>
        <v>22</v>
      </c>
      <c r="N93" s="41" t="str">
        <f t="shared" si="7"/>
        <v>VYHOVUJE</v>
      </c>
    </row>
    <row r="94" spans="1:14" ht="40.5" customHeight="1">
      <c r="A94" s="65"/>
      <c r="B94" s="66">
        <v>88</v>
      </c>
      <c r="C94" s="46" t="s">
        <v>154</v>
      </c>
      <c r="D94" s="62">
        <v>5</v>
      </c>
      <c r="E94" s="63" t="s">
        <v>16</v>
      </c>
      <c r="F94" s="46" t="s">
        <v>155</v>
      </c>
      <c r="G94" s="101"/>
      <c r="H94" s="101"/>
      <c r="I94" s="101"/>
      <c r="J94" s="5">
        <f t="shared" si="5"/>
        <v>120</v>
      </c>
      <c r="K94" s="64">
        <v>24</v>
      </c>
      <c r="L94" s="21">
        <v>16</v>
      </c>
      <c r="M94" s="23">
        <f t="shared" si="6"/>
        <v>80</v>
      </c>
      <c r="N94" s="41" t="str">
        <f t="shared" si="7"/>
        <v>VYHOVUJE</v>
      </c>
    </row>
    <row r="95" spans="1:14" ht="40.5" customHeight="1">
      <c r="A95" s="65"/>
      <c r="B95" s="66">
        <v>89</v>
      </c>
      <c r="C95" s="53" t="s">
        <v>156</v>
      </c>
      <c r="D95" s="62">
        <v>1</v>
      </c>
      <c r="E95" s="85" t="s">
        <v>157</v>
      </c>
      <c r="F95" s="53" t="s">
        <v>158</v>
      </c>
      <c r="G95" s="101"/>
      <c r="H95" s="101"/>
      <c r="I95" s="101"/>
      <c r="J95" s="5">
        <f t="shared" si="5"/>
        <v>30</v>
      </c>
      <c r="K95" s="64">
        <v>30</v>
      </c>
      <c r="L95" s="21">
        <v>30</v>
      </c>
      <c r="M95" s="23">
        <f t="shared" si="6"/>
        <v>30</v>
      </c>
      <c r="N95" s="41" t="str">
        <f t="shared" si="7"/>
        <v>VYHOVUJE</v>
      </c>
    </row>
    <row r="96" spans="1:14" ht="87" customHeight="1">
      <c r="A96" s="65"/>
      <c r="B96" s="66">
        <v>90</v>
      </c>
      <c r="C96" s="46" t="s">
        <v>67</v>
      </c>
      <c r="D96" s="62">
        <v>30</v>
      </c>
      <c r="E96" s="63" t="s">
        <v>16</v>
      </c>
      <c r="F96" s="46" t="s">
        <v>68</v>
      </c>
      <c r="G96" s="101"/>
      <c r="H96" s="101"/>
      <c r="I96" s="101"/>
      <c r="J96" s="5">
        <f t="shared" si="5"/>
        <v>210</v>
      </c>
      <c r="K96" s="64">
        <v>7</v>
      </c>
      <c r="L96" s="21">
        <v>3.9</v>
      </c>
      <c r="M96" s="23">
        <f t="shared" si="6"/>
        <v>117</v>
      </c>
      <c r="N96" s="41" t="str">
        <f t="shared" si="7"/>
        <v>VYHOVUJE</v>
      </c>
    </row>
    <row r="97" spans="1:14" ht="87" customHeight="1">
      <c r="A97" s="65"/>
      <c r="B97" s="66">
        <v>91</v>
      </c>
      <c r="C97" s="46" t="s">
        <v>192</v>
      </c>
      <c r="D97" s="62">
        <v>20</v>
      </c>
      <c r="E97" s="63" t="s">
        <v>16</v>
      </c>
      <c r="F97" s="46" t="s">
        <v>159</v>
      </c>
      <c r="G97" s="101"/>
      <c r="H97" s="101"/>
      <c r="I97" s="101"/>
      <c r="J97" s="5">
        <f t="shared" si="5"/>
        <v>160</v>
      </c>
      <c r="K97" s="64">
        <v>8</v>
      </c>
      <c r="L97" s="21">
        <v>3.9</v>
      </c>
      <c r="M97" s="23">
        <f t="shared" si="6"/>
        <v>78</v>
      </c>
      <c r="N97" s="41" t="str">
        <f t="shared" si="7"/>
        <v>VYHOVUJE</v>
      </c>
    </row>
    <row r="98" spans="1:14" ht="35.1" customHeight="1">
      <c r="A98" s="65"/>
      <c r="B98" s="66">
        <v>92</v>
      </c>
      <c r="C98" s="46" t="s">
        <v>160</v>
      </c>
      <c r="D98" s="62">
        <v>20</v>
      </c>
      <c r="E98" s="63" t="s">
        <v>16</v>
      </c>
      <c r="F98" s="46" t="s">
        <v>161</v>
      </c>
      <c r="G98" s="101"/>
      <c r="H98" s="101"/>
      <c r="I98" s="101"/>
      <c r="J98" s="5">
        <f t="shared" si="5"/>
        <v>180</v>
      </c>
      <c r="K98" s="64">
        <v>9</v>
      </c>
      <c r="L98" s="21">
        <v>0.85</v>
      </c>
      <c r="M98" s="23">
        <f t="shared" si="6"/>
        <v>17</v>
      </c>
      <c r="N98" s="41" t="str">
        <f t="shared" si="7"/>
        <v>VYHOVUJE</v>
      </c>
    </row>
    <row r="99" spans="1:14" ht="35.1" customHeight="1">
      <c r="A99" s="65"/>
      <c r="B99" s="66">
        <v>93</v>
      </c>
      <c r="C99" s="46" t="s">
        <v>162</v>
      </c>
      <c r="D99" s="62">
        <v>5</v>
      </c>
      <c r="E99" s="63" t="s">
        <v>12</v>
      </c>
      <c r="F99" s="46" t="s">
        <v>163</v>
      </c>
      <c r="G99" s="101"/>
      <c r="H99" s="101"/>
      <c r="I99" s="101"/>
      <c r="J99" s="5">
        <f t="shared" si="5"/>
        <v>75</v>
      </c>
      <c r="K99" s="64">
        <v>15</v>
      </c>
      <c r="L99" s="21">
        <v>8.4</v>
      </c>
      <c r="M99" s="23">
        <f t="shared" si="6"/>
        <v>42</v>
      </c>
      <c r="N99" s="41" t="str">
        <f t="shared" si="7"/>
        <v>VYHOVUJE</v>
      </c>
    </row>
    <row r="100" spans="1:14" ht="35.1" customHeight="1">
      <c r="A100" s="65"/>
      <c r="B100" s="66">
        <v>94</v>
      </c>
      <c r="C100" s="46" t="s">
        <v>164</v>
      </c>
      <c r="D100" s="62">
        <v>5</v>
      </c>
      <c r="E100" s="63" t="s">
        <v>12</v>
      </c>
      <c r="F100" s="46" t="s">
        <v>163</v>
      </c>
      <c r="G100" s="101"/>
      <c r="H100" s="101"/>
      <c r="I100" s="101"/>
      <c r="J100" s="5">
        <f t="shared" si="5"/>
        <v>75</v>
      </c>
      <c r="K100" s="64">
        <v>15</v>
      </c>
      <c r="L100" s="21">
        <v>8.4</v>
      </c>
      <c r="M100" s="23">
        <f t="shared" si="6"/>
        <v>42</v>
      </c>
      <c r="N100" s="41" t="str">
        <f t="shared" si="7"/>
        <v>VYHOVUJE</v>
      </c>
    </row>
    <row r="101" spans="1:14" ht="45" customHeight="1">
      <c r="A101" s="65"/>
      <c r="B101" s="66">
        <v>95</v>
      </c>
      <c r="C101" s="46" t="s">
        <v>165</v>
      </c>
      <c r="D101" s="62">
        <v>3</v>
      </c>
      <c r="E101" s="63" t="s">
        <v>157</v>
      </c>
      <c r="F101" s="46" t="s">
        <v>166</v>
      </c>
      <c r="G101" s="101"/>
      <c r="H101" s="101"/>
      <c r="I101" s="101"/>
      <c r="J101" s="5">
        <f t="shared" si="5"/>
        <v>135</v>
      </c>
      <c r="K101" s="64">
        <v>45</v>
      </c>
      <c r="L101" s="21">
        <v>37.8</v>
      </c>
      <c r="M101" s="23">
        <f t="shared" si="6"/>
        <v>113.39999999999999</v>
      </c>
      <c r="N101" s="41" t="str">
        <f t="shared" si="7"/>
        <v>VYHOVUJE</v>
      </c>
    </row>
    <row r="102" spans="1:14" ht="45" customHeight="1">
      <c r="A102" s="65"/>
      <c r="B102" s="66">
        <v>96</v>
      </c>
      <c r="C102" s="46" t="s">
        <v>167</v>
      </c>
      <c r="D102" s="62">
        <v>5</v>
      </c>
      <c r="E102" s="63" t="s">
        <v>16</v>
      </c>
      <c r="F102" s="46" t="s">
        <v>168</v>
      </c>
      <c r="G102" s="101"/>
      <c r="H102" s="101"/>
      <c r="I102" s="101"/>
      <c r="J102" s="5">
        <f t="shared" si="5"/>
        <v>60</v>
      </c>
      <c r="K102" s="64">
        <v>12</v>
      </c>
      <c r="L102" s="21">
        <v>9.4</v>
      </c>
      <c r="M102" s="23">
        <f t="shared" si="6"/>
        <v>47</v>
      </c>
      <c r="N102" s="41" t="str">
        <f t="shared" si="7"/>
        <v>VYHOVUJE</v>
      </c>
    </row>
    <row r="103" spans="1:14" ht="45" customHeight="1">
      <c r="A103" s="65"/>
      <c r="B103" s="66">
        <v>97</v>
      </c>
      <c r="C103" s="46" t="s">
        <v>169</v>
      </c>
      <c r="D103" s="62">
        <v>3</v>
      </c>
      <c r="E103" s="63" t="s">
        <v>157</v>
      </c>
      <c r="F103" s="46" t="s">
        <v>168</v>
      </c>
      <c r="G103" s="101"/>
      <c r="H103" s="101"/>
      <c r="I103" s="101"/>
      <c r="J103" s="5">
        <f aca="true" t="shared" si="8" ref="J103:J119">D103*K103</f>
        <v>144</v>
      </c>
      <c r="K103" s="64">
        <v>48</v>
      </c>
      <c r="L103" s="21">
        <v>38.9</v>
      </c>
      <c r="M103" s="23">
        <f aca="true" t="shared" si="9" ref="M103:M119">D103*L103</f>
        <v>116.69999999999999</v>
      </c>
      <c r="N103" s="41" t="str">
        <f t="shared" si="7"/>
        <v>VYHOVUJE</v>
      </c>
    </row>
    <row r="104" spans="1:14" ht="45" customHeight="1">
      <c r="A104" s="65"/>
      <c r="B104" s="66">
        <v>98</v>
      </c>
      <c r="C104" s="46" t="s">
        <v>99</v>
      </c>
      <c r="D104" s="62">
        <v>1</v>
      </c>
      <c r="E104" s="63" t="s">
        <v>16</v>
      </c>
      <c r="F104" s="46" t="s">
        <v>100</v>
      </c>
      <c r="G104" s="101"/>
      <c r="H104" s="101"/>
      <c r="I104" s="101"/>
      <c r="J104" s="5">
        <f t="shared" si="8"/>
        <v>90</v>
      </c>
      <c r="K104" s="64">
        <v>90</v>
      </c>
      <c r="L104" s="21">
        <v>84</v>
      </c>
      <c r="M104" s="23">
        <f t="shared" si="9"/>
        <v>84</v>
      </c>
      <c r="N104" s="41" t="str">
        <f t="shared" si="7"/>
        <v>VYHOVUJE</v>
      </c>
    </row>
    <row r="105" spans="1:14" ht="45" customHeight="1">
      <c r="A105" s="65"/>
      <c r="B105" s="66">
        <v>99</v>
      </c>
      <c r="C105" s="46" t="s">
        <v>170</v>
      </c>
      <c r="D105" s="62">
        <v>2</v>
      </c>
      <c r="E105" s="63" t="s">
        <v>16</v>
      </c>
      <c r="F105" s="46" t="s">
        <v>171</v>
      </c>
      <c r="G105" s="101"/>
      <c r="H105" s="101"/>
      <c r="I105" s="101"/>
      <c r="J105" s="5">
        <f t="shared" si="8"/>
        <v>30</v>
      </c>
      <c r="K105" s="64">
        <v>15</v>
      </c>
      <c r="L105" s="21">
        <v>15</v>
      </c>
      <c r="M105" s="23">
        <f t="shared" si="9"/>
        <v>30</v>
      </c>
      <c r="N105" s="41" t="str">
        <f t="shared" si="7"/>
        <v>VYHOVUJE</v>
      </c>
    </row>
    <row r="106" spans="1:14" ht="45" customHeight="1">
      <c r="A106" s="65"/>
      <c r="B106" s="66">
        <v>100</v>
      </c>
      <c r="C106" s="46" t="s">
        <v>172</v>
      </c>
      <c r="D106" s="62">
        <v>1</v>
      </c>
      <c r="E106" s="63" t="s">
        <v>16</v>
      </c>
      <c r="F106" s="46" t="s">
        <v>173</v>
      </c>
      <c r="G106" s="101"/>
      <c r="H106" s="101"/>
      <c r="I106" s="101"/>
      <c r="J106" s="5">
        <f t="shared" si="8"/>
        <v>55</v>
      </c>
      <c r="K106" s="64">
        <v>55</v>
      </c>
      <c r="L106" s="21">
        <v>55</v>
      </c>
      <c r="M106" s="23">
        <f t="shared" si="9"/>
        <v>55</v>
      </c>
      <c r="N106" s="41" t="str">
        <f t="shared" si="7"/>
        <v>VYHOVUJE</v>
      </c>
    </row>
    <row r="107" spans="1:14" ht="75.75" customHeight="1">
      <c r="A107" s="65"/>
      <c r="B107" s="66">
        <v>101</v>
      </c>
      <c r="C107" s="46" t="s">
        <v>174</v>
      </c>
      <c r="D107" s="62">
        <v>1</v>
      </c>
      <c r="E107" s="63" t="s">
        <v>16</v>
      </c>
      <c r="F107" s="46" t="s">
        <v>175</v>
      </c>
      <c r="G107" s="101"/>
      <c r="H107" s="101"/>
      <c r="I107" s="101"/>
      <c r="J107" s="5">
        <f t="shared" si="8"/>
        <v>250</v>
      </c>
      <c r="K107" s="64">
        <v>250</v>
      </c>
      <c r="L107" s="21">
        <v>250</v>
      </c>
      <c r="M107" s="23">
        <f t="shared" si="9"/>
        <v>250</v>
      </c>
      <c r="N107" s="41" t="str">
        <f t="shared" si="7"/>
        <v>VYHOVUJE</v>
      </c>
    </row>
    <row r="108" spans="1:14" ht="44.25" customHeight="1">
      <c r="A108" s="65"/>
      <c r="B108" s="66">
        <v>102</v>
      </c>
      <c r="C108" s="46" t="s">
        <v>103</v>
      </c>
      <c r="D108" s="62">
        <v>2</v>
      </c>
      <c r="E108" s="63" t="s">
        <v>16</v>
      </c>
      <c r="F108" s="46" t="s">
        <v>104</v>
      </c>
      <c r="G108" s="101"/>
      <c r="H108" s="101"/>
      <c r="I108" s="101"/>
      <c r="J108" s="5">
        <f t="shared" si="8"/>
        <v>90</v>
      </c>
      <c r="K108" s="64">
        <v>45</v>
      </c>
      <c r="L108" s="21">
        <v>26</v>
      </c>
      <c r="M108" s="23">
        <f t="shared" si="9"/>
        <v>52</v>
      </c>
      <c r="N108" s="41" t="str">
        <f t="shared" si="7"/>
        <v>VYHOVUJE</v>
      </c>
    </row>
    <row r="109" spans="1:14" ht="48" customHeight="1">
      <c r="A109" s="65"/>
      <c r="B109" s="66">
        <v>103</v>
      </c>
      <c r="C109" s="46" t="s">
        <v>105</v>
      </c>
      <c r="D109" s="62">
        <v>1</v>
      </c>
      <c r="E109" s="63" t="s">
        <v>16</v>
      </c>
      <c r="F109" s="46" t="s">
        <v>106</v>
      </c>
      <c r="G109" s="101"/>
      <c r="H109" s="101"/>
      <c r="I109" s="101"/>
      <c r="J109" s="5">
        <f t="shared" si="8"/>
        <v>200</v>
      </c>
      <c r="K109" s="64">
        <v>200</v>
      </c>
      <c r="L109" s="21">
        <v>200</v>
      </c>
      <c r="M109" s="23">
        <f t="shared" si="9"/>
        <v>200</v>
      </c>
      <c r="N109" s="41" t="str">
        <f t="shared" si="7"/>
        <v>VYHOVUJE</v>
      </c>
    </row>
    <row r="110" spans="1:14" ht="35.1" customHeight="1">
      <c r="A110" s="65"/>
      <c r="B110" s="66">
        <v>104</v>
      </c>
      <c r="C110" s="46" t="s">
        <v>109</v>
      </c>
      <c r="D110" s="62">
        <v>3</v>
      </c>
      <c r="E110" s="63" t="s">
        <v>12</v>
      </c>
      <c r="F110" s="46" t="s">
        <v>110</v>
      </c>
      <c r="G110" s="101"/>
      <c r="H110" s="101"/>
      <c r="I110" s="101"/>
      <c r="J110" s="5">
        <f t="shared" si="8"/>
        <v>21</v>
      </c>
      <c r="K110" s="64">
        <v>7</v>
      </c>
      <c r="L110" s="21">
        <v>7</v>
      </c>
      <c r="M110" s="23">
        <f t="shared" si="9"/>
        <v>21</v>
      </c>
      <c r="N110" s="41" t="str">
        <f t="shared" si="7"/>
        <v>VYHOVUJE</v>
      </c>
    </row>
    <row r="111" spans="1:14" ht="35.1" customHeight="1">
      <c r="A111" s="65"/>
      <c r="B111" s="66">
        <v>105</v>
      </c>
      <c r="C111" s="46" t="s">
        <v>176</v>
      </c>
      <c r="D111" s="62">
        <v>2</v>
      </c>
      <c r="E111" s="63" t="s">
        <v>12</v>
      </c>
      <c r="F111" s="46" t="s">
        <v>177</v>
      </c>
      <c r="G111" s="101"/>
      <c r="H111" s="101"/>
      <c r="I111" s="101"/>
      <c r="J111" s="5">
        <f t="shared" si="8"/>
        <v>24</v>
      </c>
      <c r="K111" s="64">
        <v>12</v>
      </c>
      <c r="L111" s="21">
        <v>10.75</v>
      </c>
      <c r="M111" s="23">
        <f t="shared" si="9"/>
        <v>21.5</v>
      </c>
      <c r="N111" s="41" t="str">
        <f t="shared" si="7"/>
        <v>VYHOVUJE</v>
      </c>
    </row>
    <row r="112" spans="1:14" ht="35.1" customHeight="1">
      <c r="A112" s="65"/>
      <c r="B112" s="66">
        <v>106</v>
      </c>
      <c r="C112" s="46" t="s">
        <v>178</v>
      </c>
      <c r="D112" s="62">
        <v>1</v>
      </c>
      <c r="E112" s="63" t="s">
        <v>12</v>
      </c>
      <c r="F112" s="46" t="s">
        <v>179</v>
      </c>
      <c r="G112" s="101"/>
      <c r="H112" s="101"/>
      <c r="I112" s="101"/>
      <c r="J112" s="5">
        <f t="shared" si="8"/>
        <v>18</v>
      </c>
      <c r="K112" s="64">
        <v>18</v>
      </c>
      <c r="L112" s="21">
        <v>14</v>
      </c>
      <c r="M112" s="23">
        <f t="shared" si="9"/>
        <v>14</v>
      </c>
      <c r="N112" s="41" t="str">
        <f t="shared" si="7"/>
        <v>VYHOVUJE</v>
      </c>
    </row>
    <row r="113" spans="1:14" ht="35.1" customHeight="1">
      <c r="A113" s="65"/>
      <c r="B113" s="66">
        <v>107</v>
      </c>
      <c r="C113" s="46" t="s">
        <v>180</v>
      </c>
      <c r="D113" s="62">
        <v>3</v>
      </c>
      <c r="E113" s="63" t="s">
        <v>16</v>
      </c>
      <c r="F113" s="46" t="s">
        <v>181</v>
      </c>
      <c r="G113" s="101"/>
      <c r="H113" s="101"/>
      <c r="I113" s="101"/>
      <c r="J113" s="5">
        <f t="shared" si="8"/>
        <v>39</v>
      </c>
      <c r="K113" s="64">
        <v>13</v>
      </c>
      <c r="L113" s="21">
        <v>13</v>
      </c>
      <c r="M113" s="23">
        <f t="shared" si="9"/>
        <v>39</v>
      </c>
      <c r="N113" s="41" t="str">
        <f t="shared" si="7"/>
        <v>VYHOVUJE</v>
      </c>
    </row>
    <row r="114" spans="1:14" ht="35.1" customHeight="1">
      <c r="A114" s="65"/>
      <c r="B114" s="66">
        <v>108</v>
      </c>
      <c r="C114" s="46" t="s">
        <v>182</v>
      </c>
      <c r="D114" s="62">
        <v>3</v>
      </c>
      <c r="E114" s="63" t="s">
        <v>16</v>
      </c>
      <c r="F114" s="46" t="s">
        <v>183</v>
      </c>
      <c r="G114" s="101"/>
      <c r="H114" s="101"/>
      <c r="I114" s="101"/>
      <c r="J114" s="5">
        <f t="shared" si="8"/>
        <v>42</v>
      </c>
      <c r="K114" s="64">
        <v>14</v>
      </c>
      <c r="L114" s="21">
        <v>14</v>
      </c>
      <c r="M114" s="23">
        <f t="shared" si="9"/>
        <v>42</v>
      </c>
      <c r="N114" s="41" t="str">
        <f t="shared" si="7"/>
        <v>VYHOVUJE</v>
      </c>
    </row>
    <row r="115" spans="1:14" ht="63" customHeight="1">
      <c r="A115" s="65"/>
      <c r="B115" s="66">
        <v>109</v>
      </c>
      <c r="C115" s="46" t="s">
        <v>184</v>
      </c>
      <c r="D115" s="62">
        <v>1</v>
      </c>
      <c r="E115" s="63" t="s">
        <v>16</v>
      </c>
      <c r="F115" s="46" t="s">
        <v>185</v>
      </c>
      <c r="G115" s="101"/>
      <c r="H115" s="101"/>
      <c r="I115" s="101"/>
      <c r="J115" s="5">
        <f t="shared" si="8"/>
        <v>28</v>
      </c>
      <c r="K115" s="64">
        <v>28</v>
      </c>
      <c r="L115" s="21">
        <v>26.5</v>
      </c>
      <c r="M115" s="23">
        <f t="shared" si="9"/>
        <v>26.5</v>
      </c>
      <c r="N115" s="41" t="str">
        <f t="shared" si="7"/>
        <v>VYHOVUJE</v>
      </c>
    </row>
    <row r="116" spans="1:14" ht="63" customHeight="1">
      <c r="A116" s="65"/>
      <c r="B116" s="66">
        <v>110</v>
      </c>
      <c r="C116" s="46" t="s">
        <v>15</v>
      </c>
      <c r="D116" s="62">
        <v>1</v>
      </c>
      <c r="E116" s="63" t="s">
        <v>16</v>
      </c>
      <c r="F116" s="46" t="s">
        <v>17</v>
      </c>
      <c r="G116" s="101"/>
      <c r="H116" s="101"/>
      <c r="I116" s="101"/>
      <c r="J116" s="5">
        <f t="shared" si="8"/>
        <v>40</v>
      </c>
      <c r="K116" s="64">
        <v>40</v>
      </c>
      <c r="L116" s="21">
        <v>40</v>
      </c>
      <c r="M116" s="23">
        <f t="shared" si="9"/>
        <v>40</v>
      </c>
      <c r="N116" s="41" t="str">
        <f t="shared" si="7"/>
        <v>VYHOVUJE</v>
      </c>
    </row>
    <row r="117" spans="1:14" ht="33.75" customHeight="1">
      <c r="A117" s="65"/>
      <c r="B117" s="66">
        <v>111</v>
      </c>
      <c r="C117" s="46" t="s">
        <v>186</v>
      </c>
      <c r="D117" s="62">
        <v>5</v>
      </c>
      <c r="E117" s="63" t="s">
        <v>16</v>
      </c>
      <c r="F117" s="46" t="s">
        <v>187</v>
      </c>
      <c r="G117" s="101"/>
      <c r="H117" s="101"/>
      <c r="I117" s="101"/>
      <c r="J117" s="5">
        <f t="shared" si="8"/>
        <v>15</v>
      </c>
      <c r="K117" s="64">
        <v>3</v>
      </c>
      <c r="L117" s="21">
        <v>1.6</v>
      </c>
      <c r="M117" s="23">
        <f t="shared" si="9"/>
        <v>8</v>
      </c>
      <c r="N117" s="41" t="str">
        <f t="shared" si="7"/>
        <v>VYHOVUJE</v>
      </c>
    </row>
    <row r="118" spans="1:14" ht="34.5" customHeight="1">
      <c r="A118" s="65"/>
      <c r="B118" s="66">
        <v>112</v>
      </c>
      <c r="C118" s="46" t="s">
        <v>188</v>
      </c>
      <c r="D118" s="62">
        <v>5</v>
      </c>
      <c r="E118" s="63" t="s">
        <v>16</v>
      </c>
      <c r="F118" s="46" t="s">
        <v>189</v>
      </c>
      <c r="G118" s="101"/>
      <c r="H118" s="101"/>
      <c r="I118" s="101"/>
      <c r="J118" s="5">
        <f t="shared" si="8"/>
        <v>35</v>
      </c>
      <c r="K118" s="64">
        <v>7</v>
      </c>
      <c r="L118" s="21">
        <v>6.3</v>
      </c>
      <c r="M118" s="23">
        <f t="shared" si="9"/>
        <v>31.5</v>
      </c>
      <c r="N118" s="41" t="str">
        <f t="shared" si="7"/>
        <v>VYHOVUJE</v>
      </c>
    </row>
    <row r="119" spans="1:14" ht="168" customHeight="1" thickBot="1">
      <c r="A119" s="65"/>
      <c r="B119" s="70">
        <v>113</v>
      </c>
      <c r="C119" s="54" t="s">
        <v>203</v>
      </c>
      <c r="D119" s="72">
        <v>1</v>
      </c>
      <c r="E119" s="86" t="s">
        <v>16</v>
      </c>
      <c r="F119" s="55" t="s">
        <v>204</v>
      </c>
      <c r="G119" s="102"/>
      <c r="H119" s="102"/>
      <c r="I119" s="102"/>
      <c r="J119" s="6">
        <f t="shared" si="8"/>
        <v>1240</v>
      </c>
      <c r="K119" s="87">
        <v>1240</v>
      </c>
      <c r="L119" s="24">
        <v>490</v>
      </c>
      <c r="M119" s="25">
        <f t="shared" si="9"/>
        <v>490</v>
      </c>
      <c r="N119" s="42" t="str">
        <f t="shared" si="7"/>
        <v>VYHOVUJE</v>
      </c>
    </row>
    <row r="120" spans="1:14" ht="16.5" customHeight="1" thickBot="1" thickTop="1">
      <c r="A120" s="88"/>
      <c r="B120" s="89"/>
      <c r="C120" s="90"/>
      <c r="D120" s="89"/>
      <c r="E120" s="90"/>
      <c r="F120" s="90"/>
      <c r="G120" s="89"/>
      <c r="H120" s="89"/>
      <c r="I120" s="89"/>
      <c r="J120" s="89"/>
      <c r="K120" s="89"/>
      <c r="L120" s="89"/>
      <c r="M120" s="89"/>
      <c r="N120" s="89"/>
    </row>
    <row r="121" spans="1:14" ht="83.25" customHeight="1" thickBot="1" thickTop="1">
      <c r="A121" s="91"/>
      <c r="B121" s="109" t="s">
        <v>10</v>
      </c>
      <c r="C121" s="109"/>
      <c r="D121" s="109"/>
      <c r="E121" s="109"/>
      <c r="F121" s="109"/>
      <c r="G121" s="109"/>
      <c r="H121" s="92"/>
      <c r="I121" s="92"/>
      <c r="J121" s="1"/>
      <c r="K121" s="26" t="s">
        <v>2</v>
      </c>
      <c r="L121" s="103" t="s">
        <v>3</v>
      </c>
      <c r="M121" s="104"/>
      <c r="N121" s="105"/>
    </row>
    <row r="122" spans="1:14" ht="33" customHeight="1" thickBot="1" thickTop="1">
      <c r="A122" s="91"/>
      <c r="B122" s="110" t="s">
        <v>4</v>
      </c>
      <c r="C122" s="110"/>
      <c r="D122" s="110"/>
      <c r="E122" s="110"/>
      <c r="F122" s="110"/>
      <c r="G122" s="110"/>
      <c r="H122" s="2"/>
      <c r="I122" s="2"/>
      <c r="J122" s="3"/>
      <c r="K122" s="27">
        <f>SUM(J7:J119)</f>
        <v>48940</v>
      </c>
      <c r="L122" s="106">
        <f>SUM(M7:M119)</f>
        <v>35392.7</v>
      </c>
      <c r="M122" s="107"/>
      <c r="N122" s="108"/>
    </row>
    <row r="123" spans="1:14" ht="14.25" customHeight="1" thickTop="1">
      <c r="A123" s="93"/>
      <c r="B123" s="91"/>
      <c r="C123" s="94"/>
      <c r="D123" s="95"/>
      <c r="E123" s="96"/>
      <c r="F123" s="94"/>
      <c r="G123" s="97"/>
      <c r="H123" s="91"/>
      <c r="I123" s="91"/>
      <c r="J123" s="97"/>
      <c r="K123" s="97"/>
      <c r="L123" s="97"/>
      <c r="M123" s="91"/>
      <c r="N123" s="91"/>
    </row>
    <row r="124" spans="1:14" ht="14.25" customHeight="1">
      <c r="A124" s="93"/>
      <c r="B124" s="91"/>
      <c r="C124" s="94"/>
      <c r="D124" s="95"/>
      <c r="E124" s="96"/>
      <c r="F124" s="94"/>
      <c r="G124" s="97"/>
      <c r="H124" s="91"/>
      <c r="I124" s="91"/>
      <c r="J124" s="97"/>
      <c r="K124" s="97"/>
      <c r="L124" s="97"/>
      <c r="M124" s="91"/>
      <c r="N124" s="91"/>
    </row>
    <row r="125" spans="3:11" ht="15">
      <c r="C125" s="10"/>
      <c r="D125" s="28"/>
      <c r="E125" s="10"/>
      <c r="F125" s="10"/>
      <c r="G125" s="28"/>
      <c r="I125" s="28"/>
      <c r="J125" s="28"/>
      <c r="K125" s="28"/>
    </row>
    <row r="126" spans="3:11" ht="15">
      <c r="C126" s="10"/>
      <c r="D126" s="28"/>
      <c r="E126" s="10"/>
      <c r="F126" s="10"/>
      <c r="G126" s="28"/>
      <c r="I126" s="28"/>
      <c r="J126" s="28"/>
      <c r="K126" s="28"/>
    </row>
    <row r="127" spans="3:11" ht="15">
      <c r="C127" s="10"/>
      <c r="D127" s="28"/>
      <c r="E127" s="10"/>
      <c r="F127" s="10"/>
      <c r="G127" s="28"/>
      <c r="I127" s="28"/>
      <c r="J127" s="28"/>
      <c r="K127" s="28"/>
    </row>
    <row r="128" spans="3:11" ht="15">
      <c r="C128" s="10"/>
      <c r="D128" s="28"/>
      <c r="E128" s="10"/>
      <c r="F128" s="10"/>
      <c r="G128" s="28"/>
      <c r="I128" s="28"/>
      <c r="J128" s="28"/>
      <c r="K128" s="28"/>
    </row>
    <row r="129" spans="3:11" ht="15">
      <c r="C129" s="10"/>
      <c r="D129" s="28"/>
      <c r="E129" s="10"/>
      <c r="F129" s="10"/>
      <c r="G129" s="28"/>
      <c r="I129" s="28"/>
      <c r="J129" s="28"/>
      <c r="K129" s="28"/>
    </row>
    <row r="130" spans="3:11" ht="15">
      <c r="C130" s="10"/>
      <c r="D130" s="28"/>
      <c r="E130" s="10"/>
      <c r="F130" s="10"/>
      <c r="G130" s="28"/>
      <c r="I130" s="28"/>
      <c r="J130" s="28"/>
      <c r="K130" s="28"/>
    </row>
    <row r="131" spans="3:11" ht="15">
      <c r="C131" s="10"/>
      <c r="D131" s="28"/>
      <c r="E131" s="10"/>
      <c r="F131" s="10"/>
      <c r="G131" s="28"/>
      <c r="I131" s="28"/>
      <c r="J131" s="28"/>
      <c r="K131" s="28"/>
    </row>
    <row r="132" spans="3:11" ht="15">
      <c r="C132" s="10"/>
      <c r="D132" s="28"/>
      <c r="E132" s="10"/>
      <c r="F132" s="10"/>
      <c r="G132" s="28"/>
      <c r="I132" s="28"/>
      <c r="J132" s="28"/>
      <c r="K132" s="28"/>
    </row>
    <row r="133" spans="3:11" ht="15">
      <c r="C133" s="10"/>
      <c r="D133" s="28"/>
      <c r="E133" s="10"/>
      <c r="F133" s="10"/>
      <c r="G133" s="28"/>
      <c r="I133" s="28"/>
      <c r="J133" s="28"/>
      <c r="K133" s="28"/>
    </row>
    <row r="134" spans="3:11" ht="15">
      <c r="C134" s="10"/>
      <c r="D134" s="28"/>
      <c r="E134" s="10"/>
      <c r="F134" s="10"/>
      <c r="G134" s="28"/>
      <c r="I134" s="28"/>
      <c r="J134" s="28"/>
      <c r="K134" s="28"/>
    </row>
    <row r="135" spans="3:11" ht="15">
      <c r="C135" s="10"/>
      <c r="D135" s="28"/>
      <c r="E135" s="10"/>
      <c r="F135" s="10"/>
      <c r="G135" s="28"/>
      <c r="I135" s="28"/>
      <c r="J135" s="28"/>
      <c r="K135" s="28"/>
    </row>
    <row r="136" spans="3:11" ht="15">
      <c r="C136" s="10"/>
      <c r="D136" s="28"/>
      <c r="E136" s="10"/>
      <c r="F136" s="10"/>
      <c r="G136" s="28"/>
      <c r="I136" s="28"/>
      <c r="J136" s="28"/>
      <c r="K136" s="28"/>
    </row>
    <row r="137" spans="3:11" ht="15">
      <c r="C137" s="10"/>
      <c r="D137" s="28"/>
      <c r="E137" s="10"/>
      <c r="F137" s="10"/>
      <c r="G137" s="28"/>
      <c r="I137" s="28"/>
      <c r="J137" s="28"/>
      <c r="K137" s="28"/>
    </row>
    <row r="138" spans="3:11" ht="15">
      <c r="C138" s="10"/>
      <c r="D138" s="28"/>
      <c r="E138" s="10"/>
      <c r="F138" s="10"/>
      <c r="G138" s="28"/>
      <c r="I138" s="28"/>
      <c r="J138" s="28"/>
      <c r="K138" s="28"/>
    </row>
    <row r="139" spans="3:11" ht="15">
      <c r="C139" s="10"/>
      <c r="D139" s="28"/>
      <c r="E139" s="10"/>
      <c r="F139" s="10"/>
      <c r="G139" s="28"/>
      <c r="I139" s="28"/>
      <c r="J139" s="28"/>
      <c r="K139" s="28"/>
    </row>
    <row r="140" spans="3:11" ht="15">
      <c r="C140" s="10"/>
      <c r="D140" s="28"/>
      <c r="E140" s="10"/>
      <c r="F140" s="10"/>
      <c r="G140" s="28"/>
      <c r="I140" s="28"/>
      <c r="J140" s="28"/>
      <c r="K140" s="28"/>
    </row>
    <row r="141" spans="3:11" ht="15">
      <c r="C141" s="10"/>
      <c r="D141" s="28"/>
      <c r="E141" s="10"/>
      <c r="F141" s="10"/>
      <c r="G141" s="28"/>
      <c r="I141" s="28"/>
      <c r="J141" s="28"/>
      <c r="K141" s="28"/>
    </row>
    <row r="142" spans="3:11" ht="15">
      <c r="C142" s="10"/>
      <c r="D142" s="28"/>
      <c r="E142" s="10"/>
      <c r="F142" s="10"/>
      <c r="G142" s="28"/>
      <c r="I142" s="28"/>
      <c r="J142" s="28"/>
      <c r="K142" s="28"/>
    </row>
    <row r="143" spans="3:11" ht="15">
      <c r="C143" s="10"/>
      <c r="D143" s="28"/>
      <c r="E143" s="10"/>
      <c r="F143" s="10"/>
      <c r="G143" s="28"/>
      <c r="I143" s="28"/>
      <c r="J143" s="28"/>
      <c r="K143" s="28"/>
    </row>
    <row r="144" spans="3:11" ht="15">
      <c r="C144" s="10"/>
      <c r="D144" s="28"/>
      <c r="E144" s="10"/>
      <c r="F144" s="10"/>
      <c r="G144" s="28"/>
      <c r="I144" s="28"/>
      <c r="J144" s="28"/>
      <c r="K144" s="28"/>
    </row>
    <row r="145" spans="3:11" ht="15">
      <c r="C145" s="10"/>
      <c r="D145" s="28"/>
      <c r="E145" s="10"/>
      <c r="F145" s="10"/>
      <c r="G145" s="28"/>
      <c r="I145" s="28"/>
      <c r="J145" s="28"/>
      <c r="K145" s="28"/>
    </row>
    <row r="146" spans="3:11" ht="15">
      <c r="C146" s="10"/>
      <c r="D146" s="28"/>
      <c r="E146" s="10"/>
      <c r="F146" s="10"/>
      <c r="G146" s="28"/>
      <c r="I146" s="28"/>
      <c r="J146" s="28"/>
      <c r="K146" s="28"/>
    </row>
    <row r="147" spans="3:11" ht="15">
      <c r="C147" s="10"/>
      <c r="D147" s="28"/>
      <c r="E147" s="10"/>
      <c r="F147" s="10"/>
      <c r="G147" s="28"/>
      <c r="I147" s="28"/>
      <c r="J147" s="28"/>
      <c r="K147" s="28"/>
    </row>
    <row r="148" spans="3:11" ht="15">
      <c r="C148" s="10"/>
      <c r="D148" s="28"/>
      <c r="E148" s="10"/>
      <c r="F148" s="10"/>
      <c r="G148" s="28"/>
      <c r="I148" s="28"/>
      <c r="J148" s="28"/>
      <c r="K148" s="28"/>
    </row>
    <row r="149" spans="3:11" ht="15">
      <c r="C149" s="10"/>
      <c r="D149" s="28"/>
      <c r="E149" s="10"/>
      <c r="F149" s="10"/>
      <c r="G149" s="28"/>
      <c r="I149" s="28"/>
      <c r="J149" s="28"/>
      <c r="K149" s="28"/>
    </row>
    <row r="150" spans="3:11" ht="15">
      <c r="C150" s="10"/>
      <c r="D150" s="28"/>
      <c r="E150" s="10"/>
      <c r="F150" s="10"/>
      <c r="G150" s="28"/>
      <c r="I150" s="28"/>
      <c r="J150" s="28"/>
      <c r="K150" s="28"/>
    </row>
    <row r="151" spans="3:11" ht="15">
      <c r="C151" s="10"/>
      <c r="D151" s="28"/>
      <c r="E151" s="10"/>
      <c r="F151" s="10"/>
      <c r="G151" s="28"/>
      <c r="I151" s="28"/>
      <c r="J151" s="28"/>
      <c r="K151" s="28"/>
    </row>
    <row r="152" spans="3:11" ht="15">
      <c r="C152" s="10"/>
      <c r="D152" s="28"/>
      <c r="E152" s="10"/>
      <c r="F152" s="10"/>
      <c r="G152" s="28"/>
      <c r="I152" s="28"/>
      <c r="J152" s="28"/>
      <c r="K152" s="28"/>
    </row>
    <row r="153" spans="3:11" ht="15">
      <c r="C153" s="10"/>
      <c r="D153" s="28"/>
      <c r="E153" s="10"/>
      <c r="F153" s="10"/>
      <c r="G153" s="28"/>
      <c r="I153" s="28"/>
      <c r="J153" s="28"/>
      <c r="K153" s="28"/>
    </row>
    <row r="154" spans="3:11" ht="15">
      <c r="C154" s="10"/>
      <c r="D154" s="28"/>
      <c r="E154" s="10"/>
      <c r="F154" s="10"/>
      <c r="G154" s="28"/>
      <c r="I154" s="28"/>
      <c r="J154" s="28"/>
      <c r="K154" s="28"/>
    </row>
    <row r="155" spans="3:11" ht="15">
      <c r="C155" s="10"/>
      <c r="D155" s="28"/>
      <c r="E155" s="10"/>
      <c r="F155" s="10"/>
      <c r="G155" s="28"/>
      <c r="I155" s="28"/>
      <c r="J155" s="28"/>
      <c r="K155" s="28"/>
    </row>
    <row r="156" spans="3:11" ht="15">
      <c r="C156" s="10"/>
      <c r="D156" s="28"/>
      <c r="E156" s="10"/>
      <c r="F156" s="10"/>
      <c r="G156" s="28"/>
      <c r="I156" s="28"/>
      <c r="J156" s="28"/>
      <c r="K156" s="28"/>
    </row>
    <row r="157" spans="3:11" ht="15">
      <c r="C157" s="10"/>
      <c r="D157" s="28"/>
      <c r="E157" s="10"/>
      <c r="F157" s="10"/>
      <c r="G157" s="28"/>
      <c r="I157" s="28"/>
      <c r="J157" s="28"/>
      <c r="K157" s="28"/>
    </row>
    <row r="158" spans="3:11" ht="15">
      <c r="C158" s="10"/>
      <c r="D158" s="28"/>
      <c r="E158" s="10"/>
      <c r="F158" s="10"/>
      <c r="G158" s="28"/>
      <c r="I158" s="28"/>
      <c r="J158" s="28"/>
      <c r="K158" s="28"/>
    </row>
    <row r="159" spans="3:11" ht="15">
      <c r="C159" s="10"/>
      <c r="D159" s="28"/>
      <c r="E159" s="10"/>
      <c r="F159" s="10"/>
      <c r="G159" s="28"/>
      <c r="I159" s="28"/>
      <c r="J159" s="28"/>
      <c r="K159" s="28"/>
    </row>
    <row r="160" spans="3:11" ht="15">
      <c r="C160" s="10"/>
      <c r="D160" s="28"/>
      <c r="E160" s="10"/>
      <c r="F160" s="10"/>
      <c r="G160" s="28"/>
      <c r="I160" s="28"/>
      <c r="J160" s="28"/>
      <c r="K160" s="28"/>
    </row>
    <row r="161" spans="3:11" ht="15">
      <c r="C161" s="10"/>
      <c r="D161" s="28"/>
      <c r="E161" s="10"/>
      <c r="F161" s="10"/>
      <c r="G161" s="28"/>
      <c r="I161" s="28"/>
      <c r="J161" s="28"/>
      <c r="K161" s="28"/>
    </row>
    <row r="162" spans="3:11" ht="15">
      <c r="C162" s="10"/>
      <c r="D162" s="28"/>
      <c r="E162" s="10"/>
      <c r="F162" s="10"/>
      <c r="G162" s="28"/>
      <c r="I162" s="28"/>
      <c r="J162" s="28"/>
      <c r="K162" s="28"/>
    </row>
    <row r="163" spans="3:11" ht="15">
      <c r="C163" s="10"/>
      <c r="D163" s="28"/>
      <c r="E163" s="10"/>
      <c r="F163" s="10"/>
      <c r="G163" s="28"/>
      <c r="I163" s="28"/>
      <c r="J163" s="28"/>
      <c r="K163" s="28"/>
    </row>
    <row r="164" spans="3:11" ht="15">
      <c r="C164" s="10"/>
      <c r="D164" s="28"/>
      <c r="E164" s="10"/>
      <c r="F164" s="10"/>
      <c r="G164" s="28"/>
      <c r="I164" s="28"/>
      <c r="J164" s="28"/>
      <c r="K164" s="28"/>
    </row>
    <row r="165" spans="3:11" ht="15">
      <c r="C165" s="10"/>
      <c r="D165" s="28"/>
      <c r="E165" s="10"/>
      <c r="F165" s="10"/>
      <c r="G165" s="28"/>
      <c r="I165" s="28"/>
      <c r="J165" s="28"/>
      <c r="K165" s="28"/>
    </row>
    <row r="166" spans="3:11" ht="15">
      <c r="C166" s="10"/>
      <c r="D166" s="28"/>
      <c r="E166" s="10"/>
      <c r="F166" s="10"/>
      <c r="G166" s="28"/>
      <c r="I166" s="28"/>
      <c r="J166" s="28"/>
      <c r="K166" s="28"/>
    </row>
    <row r="167" spans="3:11" ht="15">
      <c r="C167" s="10"/>
      <c r="D167" s="28"/>
      <c r="E167" s="10"/>
      <c r="F167" s="10"/>
      <c r="G167" s="28"/>
      <c r="I167" s="28"/>
      <c r="J167" s="28"/>
      <c r="K167" s="28"/>
    </row>
    <row r="168" spans="3:11" ht="15">
      <c r="C168" s="10"/>
      <c r="D168" s="28"/>
      <c r="E168" s="10"/>
      <c r="F168" s="10"/>
      <c r="G168" s="28"/>
      <c r="I168" s="28"/>
      <c r="J168" s="28"/>
      <c r="K168" s="28"/>
    </row>
    <row r="169" spans="3:11" ht="15">
      <c r="C169" s="10"/>
      <c r="D169" s="28"/>
      <c r="E169" s="10"/>
      <c r="F169" s="10"/>
      <c r="G169" s="28"/>
      <c r="I169" s="28"/>
      <c r="J169" s="28"/>
      <c r="K169" s="28"/>
    </row>
    <row r="170" spans="3:11" ht="15">
      <c r="C170" s="10"/>
      <c r="D170" s="28"/>
      <c r="E170" s="10"/>
      <c r="F170" s="10"/>
      <c r="G170" s="28"/>
      <c r="I170" s="28"/>
      <c r="J170" s="28"/>
      <c r="K170" s="28"/>
    </row>
    <row r="171" spans="3:11" ht="15">
      <c r="C171" s="10"/>
      <c r="D171" s="28"/>
      <c r="E171" s="10"/>
      <c r="F171" s="10"/>
      <c r="G171" s="28"/>
      <c r="I171" s="28"/>
      <c r="J171" s="28"/>
      <c r="K171" s="28"/>
    </row>
    <row r="172" spans="3:11" ht="15">
      <c r="C172" s="10"/>
      <c r="D172" s="28"/>
      <c r="E172" s="10"/>
      <c r="F172" s="10"/>
      <c r="G172" s="28"/>
      <c r="I172" s="28"/>
      <c r="J172" s="28"/>
      <c r="K172" s="28"/>
    </row>
    <row r="173" spans="3:11" ht="15">
      <c r="C173" s="10"/>
      <c r="D173" s="28"/>
      <c r="E173" s="10"/>
      <c r="F173" s="10"/>
      <c r="G173" s="28"/>
      <c r="I173" s="28"/>
      <c r="J173" s="28"/>
      <c r="K173" s="28"/>
    </row>
    <row r="174" spans="3:11" ht="15">
      <c r="C174" s="10"/>
      <c r="D174" s="28"/>
      <c r="E174" s="10"/>
      <c r="F174" s="10"/>
      <c r="G174" s="28"/>
      <c r="I174" s="28"/>
      <c r="J174" s="28"/>
      <c r="K174" s="28"/>
    </row>
    <row r="175" spans="3:11" ht="15">
      <c r="C175" s="10"/>
      <c r="D175" s="28"/>
      <c r="E175" s="10"/>
      <c r="F175" s="10"/>
      <c r="G175" s="28"/>
      <c r="I175" s="28"/>
      <c r="J175" s="28"/>
      <c r="K175" s="28"/>
    </row>
    <row r="176" spans="3:11" ht="15">
      <c r="C176" s="10"/>
      <c r="D176" s="28"/>
      <c r="E176" s="10"/>
      <c r="F176" s="10"/>
      <c r="G176" s="28"/>
      <c r="I176" s="28"/>
      <c r="J176" s="28"/>
      <c r="K176" s="28"/>
    </row>
    <row r="177" spans="3:11" ht="15">
      <c r="C177" s="10"/>
      <c r="D177" s="28"/>
      <c r="E177" s="10"/>
      <c r="F177" s="10"/>
      <c r="G177" s="28"/>
      <c r="I177" s="28"/>
      <c r="J177" s="28"/>
      <c r="K177" s="28"/>
    </row>
    <row r="178" spans="3:11" ht="15">
      <c r="C178" s="10"/>
      <c r="D178" s="28"/>
      <c r="E178" s="10"/>
      <c r="F178" s="10"/>
      <c r="G178" s="28"/>
      <c r="I178" s="28"/>
      <c r="J178" s="28"/>
      <c r="K178" s="28"/>
    </row>
    <row r="179" spans="3:11" ht="15">
      <c r="C179" s="10"/>
      <c r="D179" s="28"/>
      <c r="E179" s="10"/>
      <c r="F179" s="10"/>
      <c r="G179" s="28"/>
      <c r="I179" s="28"/>
      <c r="J179" s="28"/>
      <c r="K179" s="28"/>
    </row>
    <row r="180" spans="3:11" ht="15">
      <c r="C180" s="10"/>
      <c r="D180" s="28"/>
      <c r="E180" s="10"/>
      <c r="F180" s="10"/>
      <c r="G180" s="28"/>
      <c r="I180" s="28"/>
      <c r="J180" s="28"/>
      <c r="K180" s="28"/>
    </row>
    <row r="181" spans="3:11" ht="15">
      <c r="C181" s="10"/>
      <c r="D181" s="28"/>
      <c r="E181" s="10"/>
      <c r="F181" s="10"/>
      <c r="G181" s="28"/>
      <c r="I181" s="28"/>
      <c r="J181" s="28"/>
      <c r="K181" s="28"/>
    </row>
    <row r="182" spans="3:11" ht="15">
      <c r="C182" s="10"/>
      <c r="D182" s="28"/>
      <c r="E182" s="10"/>
      <c r="F182" s="10"/>
      <c r="G182" s="28"/>
      <c r="I182" s="28"/>
      <c r="J182" s="28"/>
      <c r="K182" s="28"/>
    </row>
    <row r="183" spans="3:11" ht="15">
      <c r="C183" s="10"/>
      <c r="D183" s="28"/>
      <c r="E183" s="10"/>
      <c r="F183" s="10"/>
      <c r="G183" s="28"/>
      <c r="I183" s="28"/>
      <c r="J183" s="28"/>
      <c r="K183" s="28"/>
    </row>
    <row r="184" spans="3:11" ht="15">
      <c r="C184" s="10"/>
      <c r="D184" s="28"/>
      <c r="E184" s="10"/>
      <c r="F184" s="10"/>
      <c r="G184" s="28"/>
      <c r="I184" s="28"/>
      <c r="J184" s="28"/>
      <c r="K184" s="28"/>
    </row>
    <row r="185" spans="3:11" ht="15">
      <c r="C185" s="10"/>
      <c r="D185" s="28"/>
      <c r="E185" s="10"/>
      <c r="F185" s="10"/>
      <c r="G185" s="28"/>
      <c r="I185" s="28"/>
      <c r="J185" s="28"/>
      <c r="K185" s="28"/>
    </row>
    <row r="186" spans="3:11" ht="15">
      <c r="C186" s="10"/>
      <c r="D186" s="28"/>
      <c r="E186" s="10"/>
      <c r="F186" s="10"/>
      <c r="G186" s="28"/>
      <c r="I186" s="28"/>
      <c r="J186" s="28"/>
      <c r="K186" s="28"/>
    </row>
    <row r="187" spans="3:11" ht="15">
      <c r="C187" s="10"/>
      <c r="D187" s="28"/>
      <c r="E187" s="10"/>
      <c r="F187" s="10"/>
      <c r="G187" s="28"/>
      <c r="I187" s="28"/>
      <c r="J187" s="28"/>
      <c r="K187" s="28"/>
    </row>
    <row r="188" spans="3:11" ht="15">
      <c r="C188" s="10"/>
      <c r="D188" s="28"/>
      <c r="E188" s="10"/>
      <c r="F188" s="10"/>
      <c r="G188" s="28"/>
      <c r="I188" s="28"/>
      <c r="J188" s="28"/>
      <c r="K188" s="28"/>
    </row>
    <row r="189" spans="3:11" ht="15">
      <c r="C189" s="10"/>
      <c r="D189" s="28"/>
      <c r="E189" s="10"/>
      <c r="F189" s="10"/>
      <c r="G189" s="28"/>
      <c r="I189" s="28"/>
      <c r="J189" s="28"/>
      <c r="K189" s="28"/>
    </row>
    <row r="190" spans="3:11" ht="15">
      <c r="C190" s="10"/>
      <c r="D190" s="28"/>
      <c r="E190" s="10"/>
      <c r="F190" s="10"/>
      <c r="G190" s="28"/>
      <c r="I190" s="28"/>
      <c r="J190" s="28"/>
      <c r="K190" s="28"/>
    </row>
    <row r="191" spans="3:11" ht="15">
      <c r="C191" s="10"/>
      <c r="D191" s="28"/>
      <c r="E191" s="10"/>
      <c r="F191" s="10"/>
      <c r="G191" s="28"/>
      <c r="I191" s="28"/>
      <c r="J191" s="28"/>
      <c r="K191" s="28"/>
    </row>
    <row r="192" spans="3:11" ht="15">
      <c r="C192" s="10"/>
      <c r="D192" s="28"/>
      <c r="E192" s="10"/>
      <c r="F192" s="10"/>
      <c r="G192" s="28"/>
      <c r="I192" s="28"/>
      <c r="J192" s="28"/>
      <c r="K192" s="28"/>
    </row>
    <row r="193" spans="3:11" ht="15">
      <c r="C193" s="10"/>
      <c r="D193" s="28"/>
      <c r="E193" s="10"/>
      <c r="F193" s="10"/>
      <c r="G193" s="28"/>
      <c r="I193" s="28"/>
      <c r="J193" s="28"/>
      <c r="K193" s="28"/>
    </row>
    <row r="194" spans="3:11" ht="15">
      <c r="C194" s="10"/>
      <c r="D194" s="28"/>
      <c r="E194" s="10"/>
      <c r="F194" s="10"/>
      <c r="G194" s="28"/>
      <c r="I194" s="28"/>
      <c r="J194" s="28"/>
      <c r="K194" s="28"/>
    </row>
    <row r="195" spans="3:11" ht="15">
      <c r="C195" s="10"/>
      <c r="D195" s="28"/>
      <c r="E195" s="10"/>
      <c r="F195" s="10"/>
      <c r="G195" s="28"/>
      <c r="I195" s="28"/>
      <c r="J195" s="28"/>
      <c r="K195" s="28"/>
    </row>
    <row r="196" spans="3:11" ht="15">
      <c r="C196" s="10"/>
      <c r="D196" s="28"/>
      <c r="E196" s="10"/>
      <c r="F196" s="10"/>
      <c r="G196" s="28"/>
      <c r="I196" s="28"/>
      <c r="J196" s="28"/>
      <c r="K196" s="28"/>
    </row>
    <row r="197" spans="3:11" ht="15">
      <c r="C197" s="10"/>
      <c r="D197" s="28"/>
      <c r="E197" s="10"/>
      <c r="F197" s="10"/>
      <c r="G197" s="28"/>
      <c r="I197" s="28"/>
      <c r="J197" s="28"/>
      <c r="K197" s="28"/>
    </row>
    <row r="198" spans="3:11" ht="15">
      <c r="C198" s="10"/>
      <c r="D198" s="28"/>
      <c r="E198" s="10"/>
      <c r="F198" s="10"/>
      <c r="G198" s="28"/>
      <c r="I198" s="28"/>
      <c r="J198" s="28"/>
      <c r="K198" s="28"/>
    </row>
    <row r="199" spans="3:11" ht="15">
      <c r="C199" s="10"/>
      <c r="D199" s="28"/>
      <c r="E199" s="10"/>
      <c r="F199" s="10"/>
      <c r="G199" s="28"/>
      <c r="I199" s="28"/>
      <c r="J199" s="28"/>
      <c r="K199" s="28"/>
    </row>
    <row r="200" spans="3:11" ht="15">
      <c r="C200" s="10"/>
      <c r="D200" s="28"/>
      <c r="E200" s="10"/>
      <c r="F200" s="10"/>
      <c r="G200" s="28"/>
      <c r="I200" s="28"/>
      <c r="J200" s="28"/>
      <c r="K200" s="28"/>
    </row>
    <row r="201" spans="3:11" ht="15">
      <c r="C201" s="10"/>
      <c r="D201" s="28"/>
      <c r="E201" s="10"/>
      <c r="F201" s="10"/>
      <c r="G201" s="28"/>
      <c r="I201" s="28"/>
      <c r="J201" s="28"/>
      <c r="K201" s="28"/>
    </row>
    <row r="202" spans="3:11" ht="15">
      <c r="C202" s="10"/>
      <c r="D202" s="28"/>
      <c r="E202" s="10"/>
      <c r="F202" s="10"/>
      <c r="G202" s="28"/>
      <c r="I202" s="28"/>
      <c r="J202" s="28"/>
      <c r="K202" s="28"/>
    </row>
    <row r="203" spans="3:11" ht="15">
      <c r="C203" s="10"/>
      <c r="D203" s="28"/>
      <c r="E203" s="10"/>
      <c r="F203" s="10"/>
      <c r="G203" s="28"/>
      <c r="I203" s="28"/>
      <c r="J203" s="28"/>
      <c r="K203" s="28"/>
    </row>
    <row r="204" spans="3:11" ht="15">
      <c r="C204" s="10"/>
      <c r="D204" s="28"/>
      <c r="E204" s="10"/>
      <c r="F204" s="10"/>
      <c r="G204" s="28"/>
      <c r="I204" s="28"/>
      <c r="J204" s="28"/>
      <c r="K204" s="28"/>
    </row>
    <row r="205" spans="3:11" ht="15">
      <c r="C205" s="10"/>
      <c r="D205" s="28"/>
      <c r="E205" s="10"/>
      <c r="F205" s="10"/>
      <c r="G205" s="28"/>
      <c r="I205" s="28"/>
      <c r="J205" s="28"/>
      <c r="K205" s="28"/>
    </row>
    <row r="206" spans="3:11" ht="15">
      <c r="C206" s="10"/>
      <c r="D206" s="28"/>
      <c r="E206" s="10"/>
      <c r="F206" s="10"/>
      <c r="G206" s="28"/>
      <c r="I206" s="28"/>
      <c r="J206" s="28"/>
      <c r="K206" s="28"/>
    </row>
    <row r="207" spans="3:11" ht="15">
      <c r="C207" s="10"/>
      <c r="D207" s="28"/>
      <c r="E207" s="10"/>
      <c r="F207" s="10"/>
      <c r="G207" s="28"/>
      <c r="I207" s="28"/>
      <c r="J207" s="28"/>
      <c r="K207" s="28"/>
    </row>
    <row r="208" spans="3:11" ht="15">
      <c r="C208" s="10"/>
      <c r="D208" s="28"/>
      <c r="E208" s="10"/>
      <c r="F208" s="10"/>
      <c r="G208" s="28"/>
      <c r="I208" s="28"/>
      <c r="J208" s="28"/>
      <c r="K208" s="28"/>
    </row>
    <row r="209" spans="3:11" ht="15">
      <c r="C209" s="10"/>
      <c r="D209" s="28"/>
      <c r="E209" s="10"/>
      <c r="F209" s="10"/>
      <c r="G209" s="28"/>
      <c r="I209" s="28"/>
      <c r="J209" s="28"/>
      <c r="K209" s="28"/>
    </row>
    <row r="210" spans="3:11" ht="15">
      <c r="C210" s="10"/>
      <c r="D210" s="28"/>
      <c r="E210" s="10"/>
      <c r="F210" s="10"/>
      <c r="G210" s="28"/>
      <c r="I210" s="28"/>
      <c r="J210" s="28"/>
      <c r="K210" s="28"/>
    </row>
    <row r="211" spans="3:11" ht="15">
      <c r="C211" s="10"/>
      <c r="D211" s="28"/>
      <c r="E211" s="10"/>
      <c r="F211" s="10"/>
      <c r="G211" s="28"/>
      <c r="I211" s="28"/>
      <c r="J211" s="28"/>
      <c r="K211" s="28"/>
    </row>
    <row r="212" spans="3:11" ht="15">
      <c r="C212" s="10"/>
      <c r="D212" s="28"/>
      <c r="E212" s="10"/>
      <c r="F212" s="10"/>
      <c r="G212" s="28"/>
      <c r="I212" s="28"/>
      <c r="J212" s="28"/>
      <c r="K212" s="28"/>
    </row>
    <row r="213" spans="3:11" ht="15">
      <c r="C213" s="10"/>
      <c r="D213" s="28"/>
      <c r="E213" s="10"/>
      <c r="F213" s="10"/>
      <c r="G213" s="28"/>
      <c r="I213" s="28"/>
      <c r="J213" s="28"/>
      <c r="K213" s="28"/>
    </row>
    <row r="214" spans="3:11" ht="15">
      <c r="C214" s="10"/>
      <c r="D214" s="28"/>
      <c r="E214" s="10"/>
      <c r="F214" s="10"/>
      <c r="G214" s="28"/>
      <c r="I214" s="28"/>
      <c r="J214" s="28"/>
      <c r="K214" s="28"/>
    </row>
    <row r="215" spans="3:11" ht="15">
      <c r="C215" s="10"/>
      <c r="D215" s="28"/>
      <c r="E215" s="10"/>
      <c r="F215" s="10"/>
      <c r="G215" s="28"/>
      <c r="I215" s="28"/>
      <c r="J215" s="28"/>
      <c r="K215" s="28"/>
    </row>
    <row r="216" spans="3:11" ht="15">
      <c r="C216" s="10"/>
      <c r="D216" s="28"/>
      <c r="E216" s="10"/>
      <c r="F216" s="10"/>
      <c r="G216" s="28"/>
      <c r="I216" s="28"/>
      <c r="J216" s="28"/>
      <c r="K216" s="28"/>
    </row>
    <row r="217" spans="3:11" ht="15">
      <c r="C217" s="10"/>
      <c r="D217" s="28"/>
      <c r="E217" s="10"/>
      <c r="F217" s="10"/>
      <c r="G217" s="28"/>
      <c r="I217" s="28"/>
      <c r="J217" s="28"/>
      <c r="K217" s="28"/>
    </row>
    <row r="218" spans="3:11" ht="15">
      <c r="C218" s="10"/>
      <c r="D218" s="28"/>
      <c r="E218" s="10"/>
      <c r="F218" s="10"/>
      <c r="G218" s="28"/>
      <c r="I218" s="28"/>
      <c r="J218" s="28"/>
      <c r="K218" s="28"/>
    </row>
    <row r="219" spans="3:11" ht="15">
      <c r="C219" s="10"/>
      <c r="D219" s="28"/>
      <c r="E219" s="10"/>
      <c r="F219" s="10"/>
      <c r="G219" s="28"/>
      <c r="I219" s="28"/>
      <c r="J219" s="28"/>
      <c r="K219" s="28"/>
    </row>
    <row r="220" spans="3:11" ht="15">
      <c r="C220" s="10"/>
      <c r="D220" s="28"/>
      <c r="E220" s="10"/>
      <c r="F220" s="10"/>
      <c r="G220" s="28"/>
      <c r="I220" s="28"/>
      <c r="J220" s="28"/>
      <c r="K220" s="28"/>
    </row>
    <row r="221" spans="3:11" ht="15">
      <c r="C221" s="10"/>
      <c r="D221" s="28"/>
      <c r="E221" s="10"/>
      <c r="F221" s="10"/>
      <c r="G221" s="28"/>
      <c r="I221" s="28"/>
      <c r="J221" s="28"/>
      <c r="K221" s="28"/>
    </row>
    <row r="222" spans="3:11" ht="15">
      <c r="C222" s="10"/>
      <c r="D222" s="28"/>
      <c r="E222" s="10"/>
      <c r="F222" s="10"/>
      <c r="G222" s="28"/>
      <c r="I222" s="28"/>
      <c r="J222" s="28"/>
      <c r="K222" s="28"/>
    </row>
    <row r="223" spans="3:11" ht="15">
      <c r="C223" s="10"/>
      <c r="D223" s="28"/>
      <c r="E223" s="10"/>
      <c r="F223" s="10"/>
      <c r="G223" s="28"/>
      <c r="I223" s="28"/>
      <c r="J223" s="28"/>
      <c r="K223" s="28"/>
    </row>
    <row r="224" spans="3:11" ht="15">
      <c r="C224" s="10"/>
      <c r="D224" s="28"/>
      <c r="E224" s="10"/>
      <c r="F224" s="10"/>
      <c r="G224" s="28"/>
      <c r="I224" s="28"/>
      <c r="J224" s="28"/>
      <c r="K224" s="28"/>
    </row>
    <row r="225" spans="3:11" ht="15">
      <c r="C225" s="10"/>
      <c r="D225" s="28"/>
      <c r="E225" s="10"/>
      <c r="F225" s="10"/>
      <c r="G225" s="28"/>
      <c r="I225" s="28"/>
      <c r="J225" s="28"/>
      <c r="K225" s="28"/>
    </row>
    <row r="226" spans="3:11" ht="15">
      <c r="C226" s="10"/>
      <c r="D226" s="28"/>
      <c r="E226" s="10"/>
      <c r="F226" s="10"/>
      <c r="G226" s="28"/>
      <c r="I226" s="28"/>
      <c r="J226" s="28"/>
      <c r="K226" s="28"/>
    </row>
    <row r="227" spans="3:11" ht="15">
      <c r="C227" s="10"/>
      <c r="D227" s="28"/>
      <c r="E227" s="10"/>
      <c r="F227" s="10"/>
      <c r="G227" s="28"/>
      <c r="I227" s="28"/>
      <c r="J227" s="28"/>
      <c r="K227" s="28"/>
    </row>
    <row r="228" spans="3:11" ht="15">
      <c r="C228" s="10"/>
      <c r="D228" s="28"/>
      <c r="E228" s="10"/>
      <c r="F228" s="10"/>
      <c r="G228" s="28"/>
      <c r="I228" s="28"/>
      <c r="J228" s="28"/>
      <c r="K228" s="28"/>
    </row>
    <row r="229" spans="3:11" ht="15">
      <c r="C229" s="10"/>
      <c r="D229" s="28"/>
      <c r="E229" s="10"/>
      <c r="F229" s="10"/>
      <c r="G229" s="28"/>
      <c r="I229" s="28"/>
      <c r="J229" s="28"/>
      <c r="K229" s="28"/>
    </row>
    <row r="230" spans="3:11" ht="15">
      <c r="C230" s="10"/>
      <c r="D230" s="28"/>
      <c r="E230" s="10"/>
      <c r="F230" s="10"/>
      <c r="G230" s="28"/>
      <c r="I230" s="28"/>
      <c r="J230" s="28"/>
      <c r="K230" s="28"/>
    </row>
    <row r="231" spans="3:11" ht="15">
      <c r="C231" s="10"/>
      <c r="D231" s="28"/>
      <c r="E231" s="10"/>
      <c r="F231" s="10"/>
      <c r="G231" s="28"/>
      <c r="I231" s="28"/>
      <c r="J231" s="28"/>
      <c r="K231" s="28"/>
    </row>
    <row r="232" spans="3:11" ht="15">
      <c r="C232" s="10"/>
      <c r="D232" s="28"/>
      <c r="E232" s="10"/>
      <c r="F232" s="10"/>
      <c r="G232" s="28"/>
      <c r="I232" s="28"/>
      <c r="J232" s="28"/>
      <c r="K232" s="28"/>
    </row>
    <row r="233" spans="3:11" ht="15">
      <c r="C233" s="10"/>
      <c r="D233" s="28"/>
      <c r="E233" s="10"/>
      <c r="F233" s="10"/>
      <c r="G233" s="28"/>
      <c r="I233" s="28"/>
      <c r="J233" s="28"/>
      <c r="K233" s="28"/>
    </row>
    <row r="234" spans="3:11" ht="15">
      <c r="C234" s="10"/>
      <c r="D234" s="28"/>
      <c r="E234" s="10"/>
      <c r="F234" s="10"/>
      <c r="G234" s="28"/>
      <c r="I234" s="28"/>
      <c r="J234" s="28"/>
      <c r="K234" s="28"/>
    </row>
    <row r="235" spans="3:11" ht="15">
      <c r="C235" s="10"/>
      <c r="D235" s="28"/>
      <c r="E235" s="10"/>
      <c r="F235" s="10"/>
      <c r="G235" s="28"/>
      <c r="I235" s="28"/>
      <c r="J235" s="28"/>
      <c r="K235" s="28"/>
    </row>
    <row r="236" spans="3:11" ht="15">
      <c r="C236" s="10"/>
      <c r="D236" s="28"/>
      <c r="E236" s="10"/>
      <c r="F236" s="10"/>
      <c r="G236" s="28"/>
      <c r="I236" s="28"/>
      <c r="J236" s="28"/>
      <c r="K236" s="28"/>
    </row>
    <row r="237" spans="3:11" ht="15">
      <c r="C237" s="10"/>
      <c r="D237" s="28"/>
      <c r="E237" s="10"/>
      <c r="F237" s="10"/>
      <c r="G237" s="28"/>
      <c r="I237" s="28"/>
      <c r="J237" s="28"/>
      <c r="K237" s="28"/>
    </row>
    <row r="238" spans="3:11" ht="15">
      <c r="C238" s="10"/>
      <c r="D238" s="28"/>
      <c r="E238" s="10"/>
      <c r="F238" s="10"/>
      <c r="G238" s="28"/>
      <c r="I238" s="28"/>
      <c r="J238" s="28"/>
      <c r="K238" s="28"/>
    </row>
    <row r="239" spans="3:11" ht="15">
      <c r="C239" s="10"/>
      <c r="D239" s="28"/>
      <c r="E239" s="10"/>
      <c r="F239" s="10"/>
      <c r="G239" s="28"/>
      <c r="I239" s="28"/>
      <c r="J239" s="28"/>
      <c r="K239" s="28"/>
    </row>
    <row r="240" spans="3:11" ht="15">
      <c r="C240" s="10"/>
      <c r="D240" s="28"/>
      <c r="E240" s="10"/>
      <c r="F240" s="10"/>
      <c r="G240" s="28"/>
      <c r="I240" s="28"/>
      <c r="J240" s="28"/>
      <c r="K240" s="28"/>
    </row>
    <row r="241" spans="3:11" ht="15">
      <c r="C241" s="10"/>
      <c r="D241" s="28"/>
      <c r="E241" s="10"/>
      <c r="F241" s="10"/>
      <c r="G241" s="28"/>
      <c r="I241" s="28"/>
      <c r="J241" s="28"/>
      <c r="K241" s="28"/>
    </row>
    <row r="242" spans="3:11" ht="15">
      <c r="C242" s="10"/>
      <c r="D242" s="28"/>
      <c r="E242" s="10"/>
      <c r="F242" s="10"/>
      <c r="G242" s="28"/>
      <c r="I242" s="28"/>
      <c r="J242" s="28"/>
      <c r="K242" s="28"/>
    </row>
    <row r="243" spans="3:11" ht="15">
      <c r="C243" s="10"/>
      <c r="D243" s="28"/>
      <c r="E243" s="10"/>
      <c r="F243" s="10"/>
      <c r="G243" s="28"/>
      <c r="I243" s="28"/>
      <c r="J243" s="28"/>
      <c r="K243" s="28"/>
    </row>
    <row r="244" spans="3:11" ht="15">
      <c r="C244" s="10"/>
      <c r="D244" s="28"/>
      <c r="E244" s="10"/>
      <c r="F244" s="10"/>
      <c r="G244" s="28"/>
      <c r="I244" s="28"/>
      <c r="J244" s="28"/>
      <c r="K244" s="28"/>
    </row>
    <row r="245" spans="3:11" ht="15">
      <c r="C245" s="10"/>
      <c r="D245" s="28"/>
      <c r="E245" s="10"/>
      <c r="F245" s="10"/>
      <c r="G245" s="28"/>
      <c r="I245" s="28"/>
      <c r="J245" s="28"/>
      <c r="K245" s="28"/>
    </row>
    <row r="246" spans="3:11" ht="15">
      <c r="C246" s="10"/>
      <c r="D246" s="28"/>
      <c r="E246" s="10"/>
      <c r="F246" s="10"/>
      <c r="G246" s="28"/>
      <c r="I246" s="28"/>
      <c r="J246" s="28"/>
      <c r="K246" s="28"/>
    </row>
    <row r="247" spans="3:11" ht="15">
      <c r="C247" s="10"/>
      <c r="D247" s="28"/>
      <c r="E247" s="10"/>
      <c r="F247" s="10"/>
      <c r="G247" s="28"/>
      <c r="I247" s="28"/>
      <c r="J247" s="28"/>
      <c r="K247" s="28"/>
    </row>
    <row r="248" spans="3:11" ht="15">
      <c r="C248" s="10"/>
      <c r="D248" s="28"/>
      <c r="E248" s="10"/>
      <c r="F248" s="10"/>
      <c r="G248" s="28"/>
      <c r="I248" s="28"/>
      <c r="J248" s="28"/>
      <c r="K248" s="28"/>
    </row>
    <row r="249" spans="3:11" ht="15">
      <c r="C249" s="10"/>
      <c r="D249" s="28"/>
      <c r="E249" s="10"/>
      <c r="F249" s="10"/>
      <c r="G249" s="28"/>
      <c r="I249" s="28"/>
      <c r="J249" s="28"/>
      <c r="K249" s="28"/>
    </row>
    <row r="250" spans="3:11" ht="15">
      <c r="C250" s="10"/>
      <c r="D250" s="28"/>
      <c r="E250" s="10"/>
      <c r="F250" s="10"/>
      <c r="G250" s="28"/>
      <c r="I250" s="28"/>
      <c r="J250" s="28"/>
      <c r="K250" s="28"/>
    </row>
    <row r="251" spans="3:11" ht="15">
      <c r="C251" s="10"/>
      <c r="D251" s="28"/>
      <c r="E251" s="10"/>
      <c r="F251" s="10"/>
      <c r="G251" s="28"/>
      <c r="I251" s="28"/>
      <c r="J251" s="28"/>
      <c r="K251" s="28"/>
    </row>
    <row r="252" spans="3:11" ht="15">
      <c r="C252" s="10"/>
      <c r="D252" s="28"/>
      <c r="E252" s="10"/>
      <c r="F252" s="10"/>
      <c r="G252" s="28"/>
      <c r="I252" s="28"/>
      <c r="J252" s="28"/>
      <c r="K252" s="28"/>
    </row>
    <row r="253" spans="3:11" ht="15">
      <c r="C253" s="10"/>
      <c r="D253" s="28"/>
      <c r="E253" s="10"/>
      <c r="F253" s="10"/>
      <c r="G253" s="28"/>
      <c r="I253" s="28"/>
      <c r="J253" s="28"/>
      <c r="K253" s="28"/>
    </row>
    <row r="254" spans="3:11" ht="15">
      <c r="C254" s="10"/>
      <c r="D254" s="28"/>
      <c r="E254" s="10"/>
      <c r="F254" s="10"/>
      <c r="G254" s="28"/>
      <c r="I254" s="28"/>
      <c r="J254" s="28"/>
      <c r="K254" s="28"/>
    </row>
    <row r="255" spans="3:11" ht="15">
      <c r="C255" s="10"/>
      <c r="D255" s="28"/>
      <c r="E255" s="10"/>
      <c r="F255" s="10"/>
      <c r="G255" s="28"/>
      <c r="I255" s="28"/>
      <c r="J255" s="28"/>
      <c r="K255" s="28"/>
    </row>
    <row r="256" spans="3:11" ht="15">
      <c r="C256" s="10"/>
      <c r="D256" s="28"/>
      <c r="E256" s="10"/>
      <c r="F256" s="10"/>
      <c r="G256" s="28"/>
      <c r="I256" s="28"/>
      <c r="J256" s="28"/>
      <c r="K256" s="28"/>
    </row>
  </sheetData>
  <sheetProtection password="F79C" sheet="1" objects="1" scenarios="1" selectLockedCells="1"/>
  <mergeCells count="18">
    <mergeCell ref="B3:C4"/>
    <mergeCell ref="D3:E4"/>
    <mergeCell ref="L1:N1"/>
    <mergeCell ref="F3:I4"/>
    <mergeCell ref="B1:F1"/>
    <mergeCell ref="I84:I119"/>
    <mergeCell ref="G84:G119"/>
    <mergeCell ref="H84:H119"/>
    <mergeCell ref="L121:N121"/>
    <mergeCell ref="L122:N122"/>
    <mergeCell ref="B121:G121"/>
    <mergeCell ref="B122:G122"/>
    <mergeCell ref="G7:G12"/>
    <mergeCell ref="H7:H12"/>
    <mergeCell ref="I7:I12"/>
    <mergeCell ref="G13:G81"/>
    <mergeCell ref="H13:H81"/>
    <mergeCell ref="I13:I81"/>
  </mergeCells>
  <conditionalFormatting sqref="B7:B119">
    <cfRule type="containsBlanks" priority="64" dxfId="3">
      <formula>LEN(TRIM(B7))=0</formula>
    </cfRule>
  </conditionalFormatting>
  <conditionalFormatting sqref="B7:B119">
    <cfRule type="cellIs" priority="59" dxfId="24" operator="greaterThanOrEqual">
      <formula>1</formula>
    </cfRule>
  </conditionalFormatting>
  <conditionalFormatting sqref="L7:L9">
    <cfRule type="notContainsBlanks" priority="31" dxfId="9">
      <formula>LEN(TRIM(L7))&gt;0</formula>
    </cfRule>
    <cfRule type="containsBlanks" priority="32" dxfId="8">
      <formula>LEN(TRIM(L7))=0</formula>
    </cfRule>
  </conditionalFormatting>
  <conditionalFormatting sqref="L7:L9">
    <cfRule type="notContainsBlanks" priority="30" dxfId="7">
      <formula>LEN(TRIM(L7))&gt;0</formula>
    </cfRule>
  </conditionalFormatting>
  <conditionalFormatting sqref="N7:N119">
    <cfRule type="cellIs" priority="28" dxfId="20" operator="equal">
      <formula>"NEVYHOVUJE"</formula>
    </cfRule>
    <cfRule type="cellIs" priority="29" dxfId="19" operator="equal">
      <formula>"VYHOVUJE"</formula>
    </cfRule>
  </conditionalFormatting>
  <conditionalFormatting sqref="L10:L11 L17 L23 L29 L35:L119">
    <cfRule type="notContainsBlanks" priority="26" dxfId="9">
      <formula>LEN(TRIM(L10))&gt;0</formula>
    </cfRule>
    <cfRule type="containsBlanks" priority="27" dxfId="8">
      <formula>LEN(TRIM(L10))=0</formula>
    </cfRule>
  </conditionalFormatting>
  <conditionalFormatting sqref="L10:L11 L17 L23 L29 L35:L119">
    <cfRule type="notContainsBlanks" priority="25" dxfId="7">
      <formula>LEN(TRIM(L10))&gt;0</formula>
    </cfRule>
  </conditionalFormatting>
  <conditionalFormatting sqref="L12:L13 L18:L19 L24:L25 L30:L31">
    <cfRule type="notContainsBlanks" priority="21" dxfId="9">
      <formula>LEN(TRIM(L12))&gt;0</formula>
    </cfRule>
    <cfRule type="containsBlanks" priority="22" dxfId="8">
      <formula>LEN(TRIM(L12))=0</formula>
    </cfRule>
  </conditionalFormatting>
  <conditionalFormatting sqref="L12:L13 L18:L19 L24:L25 L30:L31">
    <cfRule type="notContainsBlanks" priority="20" dxfId="7">
      <formula>LEN(TRIM(L12))&gt;0</formula>
    </cfRule>
  </conditionalFormatting>
  <conditionalFormatting sqref="L14:L15 L20:L21 L26:L27 L32:L33">
    <cfRule type="notContainsBlanks" priority="16" dxfId="9">
      <formula>LEN(TRIM(L14))&gt;0</formula>
    </cfRule>
    <cfRule type="containsBlanks" priority="17" dxfId="8">
      <formula>LEN(TRIM(L14))=0</formula>
    </cfRule>
  </conditionalFormatting>
  <conditionalFormatting sqref="L14:L15 L20:L21 L26:L27 L32:L33">
    <cfRule type="notContainsBlanks" priority="15" dxfId="7">
      <formula>LEN(TRIM(L14))&gt;0</formula>
    </cfRule>
  </conditionalFormatting>
  <conditionalFormatting sqref="L16 L22 L28 L34">
    <cfRule type="notContainsBlanks" priority="11" dxfId="9">
      <formula>LEN(TRIM(L16))&gt;0</formula>
    </cfRule>
    <cfRule type="containsBlanks" priority="12" dxfId="8">
      <formula>LEN(TRIM(L16))=0</formula>
    </cfRule>
  </conditionalFormatting>
  <conditionalFormatting sqref="L16 L22 L28 L34">
    <cfRule type="notContainsBlanks" priority="10" dxfId="7">
      <formula>LEN(TRIM(L16))&gt;0</formula>
    </cfRule>
  </conditionalFormatting>
  <conditionalFormatting sqref="D7:D12">
    <cfRule type="containsBlanks" priority="7" dxfId="0">
      <formula>LEN(TRIM(D7))=0</formula>
    </cfRule>
  </conditionalFormatting>
  <conditionalFormatting sqref="D13:D78">
    <cfRule type="containsBlanks" priority="6" dxfId="3">
      <formula>LEN(TRIM(D13))=0</formula>
    </cfRule>
  </conditionalFormatting>
  <conditionalFormatting sqref="D79:D80">
    <cfRule type="containsBlanks" priority="5" dxfId="3">
      <formula>LEN(TRIM(D79))=0</formula>
    </cfRule>
  </conditionalFormatting>
  <conditionalFormatting sqref="D81">
    <cfRule type="containsBlanks" priority="4" dxfId="3">
      <formula>LEN(TRIM(D81))=0</formula>
    </cfRule>
  </conditionalFormatting>
  <conditionalFormatting sqref="D82">
    <cfRule type="containsBlanks" priority="3" dxfId="0">
      <formula>LEN(TRIM(D82))=0</formula>
    </cfRule>
  </conditionalFormatting>
  <conditionalFormatting sqref="D83">
    <cfRule type="containsBlanks" priority="2" dxfId="0">
      <formula>LEN(TRIM(D83))=0</formula>
    </cfRule>
  </conditionalFormatting>
  <conditionalFormatting sqref="D84:D119">
    <cfRule type="containsBlanks" priority="1" dxfId="0">
      <formula>LEN(TRIM(D84))=0</formula>
    </cfRule>
  </conditionalFormatting>
  <dataValidations count="1">
    <dataValidation type="list" showInputMessage="1" showErrorMessage="1" sqref="E7:E119">
      <formula1>"ks,bal,sada,"</formula1>
    </dataValidation>
  </dataValidations>
  <printOptions/>
  <pageMargins left="0.1968503937007874" right="0.1968503937007874" top="0.7874015748031497" bottom="0.7874015748031497" header="0.31496062992125984" footer="0.31496062992125984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Lubor Klenc</cp:lastModifiedBy>
  <cp:lastPrinted>2018-10-17T11:20:17Z</cp:lastPrinted>
  <dcterms:created xsi:type="dcterms:W3CDTF">2014-03-05T12:43:32Z</dcterms:created>
  <dcterms:modified xsi:type="dcterms:W3CDTF">2018-10-17T11:20:29Z</dcterms:modified>
  <cp:category/>
  <cp:version/>
  <cp:contentType/>
  <cp:contentStatus/>
</cp:coreProperties>
</file>