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48" windowWidth="23136" windowHeight="12792" tabRatio="939"/>
  </bookViews>
  <sheets>
    <sheet name="Tonery" sheetId="22" r:id="rId1"/>
  </sheets>
  <externalReferences>
    <externalReference r:id="rId2"/>
  </externalReferences>
  <definedNames>
    <definedName name="_xlnm.Print_Area" localSheetId="0">Tonery!$B$1:$Q$31</definedName>
  </definedNames>
  <calcPr calcId="145621"/>
</workbook>
</file>

<file path=xl/calcChain.xml><?xml version="1.0" encoding="utf-8"?>
<calcChain xmlns="http://schemas.openxmlformats.org/spreadsheetml/2006/main">
  <c r="Q24" i="22" l="1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N27" i="22" s="1"/>
  <c r="P7" i="22"/>
  <c r="P8" i="22"/>
  <c r="P9" i="22"/>
  <c r="P10" i="22"/>
  <c r="P24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O27" i="22" l="1"/>
</calcChain>
</file>

<file path=xl/sharedStrings.xml><?xml version="1.0" encoding="utf-8"?>
<sst xmlns="http://schemas.openxmlformats.org/spreadsheetml/2006/main" count="101" uniqueCount="71">
  <si>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</si>
  <si>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</si>
  <si>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</si>
  <si>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</si>
  <si>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</si>
  <si>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</si>
  <si>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</si>
  <si>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</si>
  <si>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</si>
  <si>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</si>
  <si>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</si>
  <si>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</si>
  <si>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</si>
  <si>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</si>
  <si>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</si>
  <si>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</si>
  <si>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</si>
  <si>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Originální toner. Výtěžnost 20000 stran.</t>
  </si>
  <si>
    <t>1.</t>
  </si>
  <si>
    <t>KTS - Mgr.Mudrová Š, tel:37763 8603, 725807715</t>
  </si>
  <si>
    <t>Univerzitní 14, Plzeň,UT 207,</t>
  </si>
  <si>
    <t>Toner do kopírky TA 2506ci - CK-8511K black/černý</t>
  </si>
  <si>
    <r>
      <t xml:space="preserve"> </t>
    </r>
    <r>
      <rPr>
        <sz val="11"/>
        <rFont val="Calibri"/>
        <family val="2"/>
        <charset val="238"/>
        <scheme val="minor"/>
      </rPr>
      <t>Toner do tiskárny OKI MC562w - černý</t>
    </r>
  </si>
  <si>
    <t>Originální toner. Výtěžnost 3.500 stran.</t>
  </si>
  <si>
    <t>Toner do tiskárny OKI MC562w - modrý</t>
  </si>
  <si>
    <t>Originální toner. Výtěžnost 2.000 stran.</t>
  </si>
  <si>
    <t>Toner do tiskárny OKI MC562w - červený</t>
  </si>
  <si>
    <t>Toner do tiskárny OKI MC562w - žlutý</t>
  </si>
  <si>
    <t>2.</t>
  </si>
  <si>
    <t>Technická 8, Plzeň, KIV - UC356</t>
  </si>
  <si>
    <t>KIV - H.Ptáčková,tel: 37763 2463</t>
  </si>
  <si>
    <t>Toner do tiskárny HP Color LaserJet Enterpise MFP M577  - černý</t>
  </si>
  <si>
    <t>Originální toner. Výtěžnost 12 500  stran</t>
  </si>
  <si>
    <t>Toner do tiskárny HP Color LaserJet Enterpise MFP M577  - modrý</t>
  </si>
  <si>
    <t>Originální toner. Výtěžnost  5 000  stran</t>
  </si>
  <si>
    <t>Toner do tiskárny HP Color LaserJet Enterpise MFP M577  - červený</t>
  </si>
  <si>
    <t>Originální toner. Výtěžnost  5 000 stran</t>
  </si>
  <si>
    <t>Toner do tiskárny HP Color LaserJet Enterpise MFP M577  - žlutý</t>
  </si>
  <si>
    <t>Originální toner. Výtěžnost   5 000 stran</t>
  </si>
  <si>
    <t>Toner do tiskárny HP  LJ P1505</t>
  </si>
  <si>
    <t>Originální toner. Výtěžnost   2 000 stran</t>
  </si>
  <si>
    <t>Toner do tiskárny HP  LJ P2015dn</t>
  </si>
  <si>
    <t>Originální toner. Výtěžnost  7 000 stran</t>
  </si>
  <si>
    <t>Toner do tiskárny HP  LJ 1320</t>
  </si>
  <si>
    <t>Originální toner. Výtěžnost  2.500stran</t>
  </si>
  <si>
    <t>3.</t>
  </si>
  <si>
    <t>4.</t>
  </si>
  <si>
    <t>Bc. Michaela G.ČOLAKOVOVÁ, tel: 37763 4785</t>
  </si>
  <si>
    <t>NTC - SVC, Teslova 9, Plzeň</t>
  </si>
  <si>
    <t>Tonery (II.) 038 - 2018 (T-(II.)-038-2018)</t>
  </si>
  <si>
    <t>Priloha_c._1_Kupni_smlouvy_technicka_specifikace_T-(II.)-038-2018</t>
  </si>
  <si>
    <t>samostatná faktura</t>
  </si>
  <si>
    <t>Toner do tiskárny OKI MC562w černý</t>
  </si>
  <si>
    <t>Toner do tiskárny OKI MC562w žlutý</t>
  </si>
  <si>
    <t>Toner do tiskárny OKI MC562w purpurový</t>
  </si>
  <si>
    <t>Toner do tiskárny OKI MC562w azurový</t>
  </si>
  <si>
    <t>Zapékací jednotka pro OKI MC562w</t>
  </si>
  <si>
    <t>Originální zapékací jednotka. Výtěžnost až 60.000 stran.</t>
  </si>
  <si>
    <t>Originální pásová jednotka. Výtěžnost až 60.000 stran.</t>
  </si>
  <si>
    <t>Pásová jednotka k OKI MC562w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</si>
  <si>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</si>
  <si>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</si>
  <si>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</si>
  <si>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</si>
  <si>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</si>
  <si>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</si>
  <si>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</si>
  <si>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</si>
  <si>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</si>
  <si>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 xml:space="preserve">Originální toner. Výtěžnost 7000 stran. </t>
  </si>
  <si>
    <t xml:space="preserve">Originální toner. Výtěžnost 5000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</si>
</sst>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3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4" fillId="4" borderId="26" xfId="0" applyNumberFormat="1" applyFon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0" fillId="4" borderId="5" xfId="0" applyFill="1" applyBorder="1" applyAlignment="1" applyProtection="1">
      <alignment horizontal="left" vertical="center" wrapText="1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22" xfId="0" applyBorder="1" applyAlignment="1" applyProtection="1">
      <alignment vertical="center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4" fillId="4" borderId="5" xfId="0" applyNumberFormat="1" applyFont="1" applyFill="1" applyBorder="1" applyAlignment="1" applyProtection="1">
      <alignment horizontal="left" vertical="center" wrapText="1" indent="1" shrinkToFit="1"/>
    </xf>
    <xf numFmtId="1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>
      <alignment vertical="center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8" fillId="4" borderId="7" xfId="0" applyNumberFormat="1" applyFont="1" applyFill="1" applyBorder="1" applyAlignment="1" applyProtection="1">
      <alignment horizontal="left" vertical="center" wrapText="1" indent="1" shrinkToFi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left" vertical="center" wrapText="1" indent="1" shrinkToFi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horizontal="left" vertical="center" wrapText="1" indent="1" shrinkToFi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0" borderId="22" xfId="0" applyBorder="1" applyProtection="1"/>
    <xf numFmtId="3" fontId="0" fillId="3" borderId="27" xfId="0" applyNumberFormat="1" applyFill="1" applyBorder="1" applyAlignment="1" applyProtection="1">
      <alignment horizontal="center" vertical="center" wrapText="1"/>
    </xf>
    <xf numFmtId="0" fontId="4" fillId="4" borderId="24" xfId="0" applyNumberFormat="1" applyFont="1" applyFill="1" applyBorder="1" applyAlignment="1" applyProtection="1">
      <alignment horizontal="left" vertical="center" wrapText="1" indent="1" shrinkToFi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1" fontId="0" fillId="4" borderId="10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1" fontId="0" fillId="4" borderId="24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9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r/PTACKOVA/Formulare/&#381;&#225;danky%20na%20vystaven&#237;%20objedn&#225;vek/2017/Tabulka%20pro%20DNS%20-Tonery%20-HP&#345;&#237;j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tabSelected="1" zoomScale="60" zoomScaleNormal="60" zoomScaleSheetLayoutView="55" workbookViewId="0">
      <selection activeCell="O13" sqref="O13"/>
    </sheetView>
  </sheetViews>
  <sheetFormatPr defaultRowHeight="14.4" x14ac:dyDescent="0.3"/>
  <cols>
    <col min="1" max="1" width="1.44140625" style="86" customWidth="1"/>
    <col min="2" max="2" width="5.6640625" style="86" customWidth="1"/>
    <col min="3" max="3" width="43.44140625" style="9" customWidth="1"/>
    <col min="4" max="4" width="9.6640625" style="122" customWidth="1"/>
    <col min="5" max="5" width="9" style="13" customWidth="1"/>
    <col min="6" max="6" width="40.6640625" style="9" customWidth="1"/>
    <col min="7" max="7" width="29.109375" style="123" customWidth="1"/>
    <col min="8" max="8" width="20.88671875" style="9" customWidth="1"/>
    <col min="9" max="9" width="19" style="9" customWidth="1"/>
    <col min="10" max="10" width="28" style="10" customWidth="1"/>
    <col min="11" max="11" width="19.5546875" style="10" customWidth="1"/>
    <col min="12" max="12" width="19.44140625" style="9" customWidth="1"/>
    <col min="13" max="13" width="22.109375" style="123" hidden="1" customWidth="1"/>
    <col min="14" max="14" width="20.88671875" style="86" customWidth="1"/>
    <col min="15" max="15" width="26.5546875" style="86" customWidth="1"/>
    <col min="16" max="16" width="21" style="86" customWidth="1"/>
    <col min="17" max="17" width="19.44140625" style="86" customWidth="1"/>
    <col min="18" max="18" width="51.6640625" style="111" customWidth="1"/>
    <col min="19" max="16384" width="8.88671875" style="86"/>
  </cols>
  <sheetData>
    <row r="1" spans="1:18" s="10" customFormat="1" ht="24.6" customHeight="1" x14ac:dyDescent="0.3">
      <c r="B1" s="55" t="s">
        <v>49</v>
      </c>
      <c r="C1" s="64"/>
      <c r="D1" s="13"/>
      <c r="E1" s="13"/>
      <c r="F1" s="9"/>
      <c r="G1" s="65"/>
      <c r="H1" s="66"/>
      <c r="I1" s="67"/>
      <c r="J1" s="67"/>
      <c r="K1" s="68"/>
      <c r="L1" s="9"/>
      <c r="M1" s="9"/>
      <c r="O1" s="56" t="s">
        <v>50</v>
      </c>
      <c r="P1" s="56"/>
      <c r="Q1" s="56"/>
      <c r="R1" s="69"/>
    </row>
    <row r="2" spans="1:18" s="10" customFormat="1" ht="18.75" customHeight="1" x14ac:dyDescent="0.3">
      <c r="C2" s="9"/>
      <c r="D2" s="7"/>
      <c r="E2" s="8"/>
      <c r="F2" s="70"/>
      <c r="G2" s="70"/>
      <c r="H2" s="70"/>
      <c r="I2" s="70"/>
      <c r="J2" s="70"/>
      <c r="K2" s="70"/>
      <c r="L2" s="9"/>
      <c r="M2" s="9"/>
      <c r="O2" s="71"/>
      <c r="P2" s="71"/>
      <c r="R2" s="72"/>
    </row>
    <row r="3" spans="1:18" s="10" customFormat="1" ht="30" customHeight="1" x14ac:dyDescent="0.3">
      <c r="B3" s="73"/>
      <c r="C3" s="74" t="s">
        <v>11</v>
      </c>
      <c r="D3" s="70"/>
      <c r="E3" s="70"/>
      <c r="F3" s="70"/>
      <c r="G3" s="70"/>
      <c r="H3" s="70"/>
      <c r="I3" s="70"/>
      <c r="J3" s="70"/>
      <c r="K3" s="70"/>
      <c r="L3" s="71"/>
      <c r="M3" s="69"/>
      <c r="N3" s="69"/>
      <c r="O3" s="71"/>
      <c r="P3" s="71"/>
      <c r="R3" s="69"/>
    </row>
    <row r="4" spans="1:18" s="10" customFormat="1" ht="21" customHeight="1" thickBot="1" x14ac:dyDescent="0.35">
      <c r="B4" s="75"/>
      <c r="C4" s="76" t="s">
        <v>14</v>
      </c>
      <c r="D4" s="70"/>
      <c r="E4" s="70"/>
      <c r="F4" s="70"/>
      <c r="G4" s="70"/>
      <c r="H4" s="71"/>
      <c r="I4" s="71"/>
      <c r="J4" s="71"/>
      <c r="K4" s="71"/>
      <c r="L4" s="71"/>
      <c r="M4" s="9"/>
      <c r="N4" s="9"/>
      <c r="O4" s="71"/>
      <c r="P4" s="71"/>
      <c r="R4" s="69"/>
    </row>
    <row r="5" spans="1:18" s="10" customFormat="1" ht="42.75" customHeight="1" thickBot="1" x14ac:dyDescent="0.35">
      <c r="B5" s="11"/>
      <c r="C5" s="12"/>
      <c r="D5" s="13"/>
      <c r="E5" s="13"/>
      <c r="F5" s="9"/>
      <c r="G5" s="20" t="s">
        <v>12</v>
      </c>
      <c r="H5" s="9"/>
      <c r="I5" s="9"/>
      <c r="J5" s="77"/>
      <c r="L5" s="9"/>
      <c r="M5" s="14"/>
      <c r="O5" s="31" t="s">
        <v>12</v>
      </c>
      <c r="R5" s="78"/>
    </row>
    <row r="6" spans="1:18" s="10" customFormat="1" ht="102.75" customHeight="1" thickTop="1" thickBot="1" x14ac:dyDescent="0.35">
      <c r="B6" s="15" t="s">
        <v>1</v>
      </c>
      <c r="C6" s="38" t="s">
        <v>60</v>
      </c>
      <c r="D6" s="38" t="s">
        <v>0</v>
      </c>
      <c r="E6" s="38" t="s">
        <v>61</v>
      </c>
      <c r="F6" s="38" t="s">
        <v>62</v>
      </c>
      <c r="G6" s="34" t="s">
        <v>2</v>
      </c>
      <c r="H6" s="38" t="s">
        <v>63</v>
      </c>
      <c r="I6" s="38" t="s">
        <v>64</v>
      </c>
      <c r="J6" s="38" t="s">
        <v>13</v>
      </c>
      <c r="K6" s="51" t="s">
        <v>65</v>
      </c>
      <c r="L6" s="38" t="s">
        <v>66</v>
      </c>
      <c r="M6" s="38" t="s">
        <v>67</v>
      </c>
      <c r="N6" s="38" t="s">
        <v>7</v>
      </c>
      <c r="O6" s="32" t="s">
        <v>8</v>
      </c>
      <c r="P6" s="51" t="s">
        <v>9</v>
      </c>
      <c r="Q6" s="51" t="s">
        <v>10</v>
      </c>
      <c r="R6" s="38" t="s">
        <v>68</v>
      </c>
    </row>
    <row r="7" spans="1:18" ht="60" customHeight="1" thickTop="1" thickBot="1" x14ac:dyDescent="0.35">
      <c r="A7" s="79" t="s">
        <v>18</v>
      </c>
      <c r="B7" s="80">
        <v>1</v>
      </c>
      <c r="C7" s="81" t="s">
        <v>21</v>
      </c>
      <c r="D7" s="82">
        <v>1</v>
      </c>
      <c r="E7" s="83" t="s">
        <v>16</v>
      </c>
      <c r="F7" s="81" t="s">
        <v>17</v>
      </c>
      <c r="G7" s="39"/>
      <c r="H7" s="84" t="s">
        <v>51</v>
      </c>
      <c r="I7" s="50"/>
      <c r="J7" s="50"/>
      <c r="K7" s="85" t="s">
        <v>19</v>
      </c>
      <c r="L7" s="85" t="s">
        <v>20</v>
      </c>
      <c r="M7" s="40">
        <f>D7*N7</f>
        <v>1500</v>
      </c>
      <c r="N7" s="41">
        <v>1500</v>
      </c>
      <c r="O7" s="42"/>
      <c r="P7" s="43">
        <f>D7*O7</f>
        <v>0</v>
      </c>
      <c r="Q7" s="44" t="str">
        <f t="shared" ref="Q7:Q24" si="0">IF(ISNUMBER(O7), IF(O7&gt;N7,"NEVYHOVUJE","VYHOVUJE")," ")</f>
        <v xml:space="preserve"> </v>
      </c>
      <c r="R7" s="45" t="s">
        <v>3</v>
      </c>
    </row>
    <row r="8" spans="1:18" ht="60" customHeight="1" thickTop="1" x14ac:dyDescent="0.3">
      <c r="A8" s="87" t="s">
        <v>28</v>
      </c>
      <c r="B8" s="88">
        <v>2</v>
      </c>
      <c r="C8" s="89" t="s">
        <v>22</v>
      </c>
      <c r="D8" s="90">
        <v>2</v>
      </c>
      <c r="E8" s="91" t="s">
        <v>16</v>
      </c>
      <c r="F8" s="92" t="s">
        <v>23</v>
      </c>
      <c r="G8" s="30"/>
      <c r="H8" s="58" t="s">
        <v>51</v>
      </c>
      <c r="I8" s="58"/>
      <c r="J8" s="58"/>
      <c r="K8" s="58" t="s">
        <v>30</v>
      </c>
      <c r="L8" s="58" t="s">
        <v>29</v>
      </c>
      <c r="M8" s="6">
        <f>D8*N8</f>
        <v>2700</v>
      </c>
      <c r="N8" s="22">
        <v>1350</v>
      </c>
      <c r="O8" s="36"/>
      <c r="P8" s="37">
        <f>D8*O8</f>
        <v>0</v>
      </c>
      <c r="Q8" s="28" t="str">
        <f t="shared" si="0"/>
        <v xml:space="preserve"> </v>
      </c>
      <c r="R8" s="61" t="s">
        <v>3</v>
      </c>
    </row>
    <row r="9" spans="1:18" ht="25.5" customHeight="1" x14ac:dyDescent="0.3">
      <c r="B9" s="93">
        <v>3</v>
      </c>
      <c r="C9" s="94" t="s">
        <v>24</v>
      </c>
      <c r="D9" s="95">
        <v>1</v>
      </c>
      <c r="E9" s="96" t="s">
        <v>16</v>
      </c>
      <c r="F9" s="94" t="s">
        <v>25</v>
      </c>
      <c r="G9" s="21"/>
      <c r="H9" s="59"/>
      <c r="I9" s="59"/>
      <c r="J9" s="59"/>
      <c r="K9" s="59"/>
      <c r="L9" s="59"/>
      <c r="M9" s="4">
        <f>D9*N9</f>
        <v>1830</v>
      </c>
      <c r="N9" s="46">
        <v>1830</v>
      </c>
      <c r="O9" s="25"/>
      <c r="P9" s="29">
        <f>D9*O9</f>
        <v>0</v>
      </c>
      <c r="Q9" s="26" t="str">
        <f t="shared" si="0"/>
        <v xml:space="preserve"> </v>
      </c>
      <c r="R9" s="62"/>
    </row>
    <row r="10" spans="1:18" ht="25.5" customHeight="1" x14ac:dyDescent="0.3">
      <c r="B10" s="93">
        <v>4</v>
      </c>
      <c r="C10" s="94" t="s">
        <v>26</v>
      </c>
      <c r="D10" s="95">
        <v>1</v>
      </c>
      <c r="E10" s="96" t="s">
        <v>16</v>
      </c>
      <c r="F10" s="94" t="s">
        <v>25</v>
      </c>
      <c r="G10" s="21"/>
      <c r="H10" s="59"/>
      <c r="I10" s="59"/>
      <c r="J10" s="59"/>
      <c r="K10" s="59"/>
      <c r="L10" s="59"/>
      <c r="M10" s="4">
        <f>D10*N10</f>
        <v>1830</v>
      </c>
      <c r="N10" s="46">
        <v>1830</v>
      </c>
      <c r="O10" s="25"/>
      <c r="P10" s="29">
        <f>D10*O10</f>
        <v>0</v>
      </c>
      <c r="Q10" s="26" t="str">
        <f t="shared" si="0"/>
        <v xml:space="preserve"> </v>
      </c>
      <c r="R10" s="62"/>
    </row>
    <row r="11" spans="1:18" ht="25.5" customHeight="1" thickBot="1" x14ac:dyDescent="0.35">
      <c r="A11" s="97"/>
      <c r="B11" s="98">
        <v>5</v>
      </c>
      <c r="C11" s="99" t="s">
        <v>27</v>
      </c>
      <c r="D11" s="100">
        <v>1</v>
      </c>
      <c r="E11" s="101" t="s">
        <v>16</v>
      </c>
      <c r="F11" s="99" t="s">
        <v>25</v>
      </c>
      <c r="G11" s="33"/>
      <c r="H11" s="60"/>
      <c r="I11" s="60"/>
      <c r="J11" s="60"/>
      <c r="K11" s="60"/>
      <c r="L11" s="60"/>
      <c r="M11" s="5">
        <f>D11*N11</f>
        <v>1830</v>
      </c>
      <c r="N11" s="47">
        <v>1830</v>
      </c>
      <c r="O11" s="48"/>
      <c r="P11" s="35">
        <f>D11*O11</f>
        <v>0</v>
      </c>
      <c r="Q11" s="27" t="str">
        <f t="shared" si="0"/>
        <v xml:space="preserve"> </v>
      </c>
      <c r="R11" s="63"/>
    </row>
    <row r="12" spans="1:18" ht="50.25" customHeight="1" thickTop="1" x14ac:dyDescent="0.3">
      <c r="A12" s="87" t="s">
        <v>45</v>
      </c>
      <c r="B12" s="88">
        <v>6</v>
      </c>
      <c r="C12" s="102" t="s">
        <v>31</v>
      </c>
      <c r="D12" s="95">
        <v>2</v>
      </c>
      <c r="E12" s="96" t="s">
        <v>16</v>
      </c>
      <c r="F12" s="102" t="s">
        <v>32</v>
      </c>
      <c r="G12" s="30"/>
      <c r="H12" s="58" t="s">
        <v>51</v>
      </c>
      <c r="I12" s="58"/>
      <c r="J12" s="58"/>
      <c r="K12" s="58" t="s">
        <v>30</v>
      </c>
      <c r="L12" s="58" t="s">
        <v>29</v>
      </c>
      <c r="M12" s="6">
        <f>D12*N12</f>
        <v>9100</v>
      </c>
      <c r="N12" s="23">
        <v>4550</v>
      </c>
      <c r="O12" s="36"/>
      <c r="P12" s="37">
        <f>D12*O12</f>
        <v>0</v>
      </c>
      <c r="Q12" s="28" t="str">
        <f t="shared" si="0"/>
        <v xml:space="preserve"> </v>
      </c>
      <c r="R12" s="61" t="s">
        <v>3</v>
      </c>
    </row>
    <row r="13" spans="1:18" ht="50.25" customHeight="1" x14ac:dyDescent="0.3">
      <c r="B13" s="93">
        <v>7</v>
      </c>
      <c r="C13" s="102" t="s">
        <v>33</v>
      </c>
      <c r="D13" s="95">
        <v>2</v>
      </c>
      <c r="E13" s="96" t="s">
        <v>16</v>
      </c>
      <c r="F13" s="102" t="s">
        <v>34</v>
      </c>
      <c r="G13" s="21"/>
      <c r="H13" s="59"/>
      <c r="I13" s="59"/>
      <c r="J13" s="59"/>
      <c r="K13" s="59"/>
      <c r="L13" s="59"/>
      <c r="M13" s="4">
        <f>D13*N13</f>
        <v>8200</v>
      </c>
      <c r="N13" s="23">
        <v>4100</v>
      </c>
      <c r="O13" s="25"/>
      <c r="P13" s="29">
        <f>D13*O13</f>
        <v>0</v>
      </c>
      <c r="Q13" s="26" t="str">
        <f t="shared" si="0"/>
        <v xml:space="preserve"> </v>
      </c>
      <c r="R13" s="62"/>
    </row>
    <row r="14" spans="1:18" ht="50.25" customHeight="1" x14ac:dyDescent="0.3">
      <c r="B14" s="93">
        <v>8</v>
      </c>
      <c r="C14" s="102" t="s">
        <v>35</v>
      </c>
      <c r="D14" s="95">
        <v>2</v>
      </c>
      <c r="E14" s="96" t="s">
        <v>16</v>
      </c>
      <c r="F14" s="102" t="s">
        <v>36</v>
      </c>
      <c r="G14" s="21"/>
      <c r="H14" s="59"/>
      <c r="I14" s="59"/>
      <c r="J14" s="59"/>
      <c r="K14" s="59"/>
      <c r="L14" s="59"/>
      <c r="M14" s="4">
        <f>D14*N14</f>
        <v>8200</v>
      </c>
      <c r="N14" s="46">
        <v>4100</v>
      </c>
      <c r="O14" s="25"/>
      <c r="P14" s="29">
        <f>D14*O14</f>
        <v>0</v>
      </c>
      <c r="Q14" s="26" t="str">
        <f t="shared" si="0"/>
        <v xml:space="preserve"> </v>
      </c>
      <c r="R14" s="62"/>
    </row>
    <row r="15" spans="1:18" ht="50.25" customHeight="1" x14ac:dyDescent="0.3">
      <c r="B15" s="93">
        <v>9</v>
      </c>
      <c r="C15" s="102" t="s">
        <v>37</v>
      </c>
      <c r="D15" s="95">
        <v>2</v>
      </c>
      <c r="E15" s="96" t="s">
        <v>16</v>
      </c>
      <c r="F15" s="102" t="s">
        <v>38</v>
      </c>
      <c r="G15" s="21"/>
      <c r="H15" s="59"/>
      <c r="I15" s="59"/>
      <c r="J15" s="59"/>
      <c r="K15" s="59"/>
      <c r="L15" s="59"/>
      <c r="M15" s="4">
        <f>D15*N15</f>
        <v>8200</v>
      </c>
      <c r="N15" s="46">
        <v>4100</v>
      </c>
      <c r="O15" s="25"/>
      <c r="P15" s="29">
        <f>D15*O15</f>
        <v>0</v>
      </c>
      <c r="Q15" s="26" t="str">
        <f t="shared" si="0"/>
        <v xml:space="preserve"> </v>
      </c>
      <c r="R15" s="62"/>
    </row>
    <row r="16" spans="1:18" ht="50.25" customHeight="1" x14ac:dyDescent="0.3">
      <c r="B16" s="93">
        <v>10</v>
      </c>
      <c r="C16" s="102" t="s">
        <v>39</v>
      </c>
      <c r="D16" s="103">
        <v>2</v>
      </c>
      <c r="E16" s="96" t="s">
        <v>16</v>
      </c>
      <c r="F16" s="102" t="s">
        <v>40</v>
      </c>
      <c r="G16" s="21"/>
      <c r="H16" s="59"/>
      <c r="I16" s="59"/>
      <c r="J16" s="59"/>
      <c r="K16" s="59"/>
      <c r="L16" s="59"/>
      <c r="M16" s="4">
        <f>D16*N16</f>
        <v>3260</v>
      </c>
      <c r="N16" s="46">
        <v>1630</v>
      </c>
      <c r="O16" s="25"/>
      <c r="P16" s="29">
        <f>D16*O16</f>
        <v>0</v>
      </c>
      <c r="Q16" s="26" t="str">
        <f t="shared" si="0"/>
        <v xml:space="preserve"> </v>
      </c>
      <c r="R16" s="62"/>
    </row>
    <row r="17" spans="1:19" ht="30" customHeight="1" x14ac:dyDescent="0.3">
      <c r="B17" s="93">
        <v>11</v>
      </c>
      <c r="C17" s="102" t="s">
        <v>41</v>
      </c>
      <c r="D17" s="103">
        <v>1</v>
      </c>
      <c r="E17" s="96" t="s">
        <v>16</v>
      </c>
      <c r="F17" s="102" t="s">
        <v>42</v>
      </c>
      <c r="G17" s="21"/>
      <c r="H17" s="59"/>
      <c r="I17" s="59"/>
      <c r="J17" s="59"/>
      <c r="K17" s="59"/>
      <c r="L17" s="59"/>
      <c r="M17" s="4">
        <f>D17*N17</f>
        <v>3930</v>
      </c>
      <c r="N17" s="46">
        <v>3930</v>
      </c>
      <c r="O17" s="25"/>
      <c r="P17" s="29">
        <f>D17*O17</f>
        <v>0</v>
      </c>
      <c r="Q17" s="26" t="str">
        <f t="shared" si="0"/>
        <v xml:space="preserve"> </v>
      </c>
      <c r="R17" s="62"/>
    </row>
    <row r="18" spans="1:19" ht="30" customHeight="1" thickBot="1" x14ac:dyDescent="0.35">
      <c r="A18" s="97"/>
      <c r="B18" s="98">
        <v>12</v>
      </c>
      <c r="C18" s="104" t="s">
        <v>43</v>
      </c>
      <c r="D18" s="105">
        <v>1</v>
      </c>
      <c r="E18" s="101" t="s">
        <v>16</v>
      </c>
      <c r="F18" s="104" t="s">
        <v>44</v>
      </c>
      <c r="G18" s="33"/>
      <c r="H18" s="60"/>
      <c r="I18" s="60"/>
      <c r="J18" s="60"/>
      <c r="K18" s="60"/>
      <c r="L18" s="60"/>
      <c r="M18" s="5">
        <f>D18*N18</f>
        <v>2110</v>
      </c>
      <c r="N18" s="49">
        <v>2110</v>
      </c>
      <c r="O18" s="48"/>
      <c r="P18" s="35">
        <f>D18*O18</f>
        <v>0</v>
      </c>
      <c r="Q18" s="27" t="str">
        <f t="shared" si="0"/>
        <v xml:space="preserve"> </v>
      </c>
      <c r="R18" s="63"/>
    </row>
    <row r="19" spans="1:19" ht="36.75" customHeight="1" thickTop="1" x14ac:dyDescent="0.3">
      <c r="A19" s="87" t="s">
        <v>46</v>
      </c>
      <c r="B19" s="88">
        <v>13</v>
      </c>
      <c r="C19" s="106" t="s">
        <v>52</v>
      </c>
      <c r="D19" s="103">
        <v>1</v>
      </c>
      <c r="E19" s="96" t="s">
        <v>16</v>
      </c>
      <c r="F19" s="106" t="s">
        <v>69</v>
      </c>
      <c r="G19" s="30"/>
      <c r="H19" s="58" t="s">
        <v>51</v>
      </c>
      <c r="I19" s="58"/>
      <c r="J19" s="58"/>
      <c r="K19" s="58" t="s">
        <v>47</v>
      </c>
      <c r="L19" s="58" t="s">
        <v>48</v>
      </c>
      <c r="M19" s="6">
        <f>D19*N19</f>
        <v>3000</v>
      </c>
      <c r="N19" s="46">
        <v>3000</v>
      </c>
      <c r="O19" s="36"/>
      <c r="P19" s="37">
        <f>D19*O19</f>
        <v>0</v>
      </c>
      <c r="Q19" s="28" t="str">
        <f t="shared" si="0"/>
        <v xml:space="preserve"> </v>
      </c>
      <c r="R19" s="61" t="s">
        <v>3</v>
      </c>
    </row>
    <row r="20" spans="1:19" ht="36.75" customHeight="1" x14ac:dyDescent="0.3">
      <c r="B20" s="93">
        <v>14</v>
      </c>
      <c r="C20" s="106" t="s">
        <v>53</v>
      </c>
      <c r="D20" s="95">
        <v>1</v>
      </c>
      <c r="E20" s="96" t="s">
        <v>16</v>
      </c>
      <c r="F20" s="106" t="s">
        <v>70</v>
      </c>
      <c r="G20" s="21"/>
      <c r="H20" s="59"/>
      <c r="I20" s="59"/>
      <c r="J20" s="59"/>
      <c r="K20" s="59"/>
      <c r="L20" s="59"/>
      <c r="M20" s="4">
        <f>D20*N20</f>
        <v>3000</v>
      </c>
      <c r="N20" s="23">
        <v>3000</v>
      </c>
      <c r="O20" s="25"/>
      <c r="P20" s="29">
        <f>D20*O20</f>
        <v>0</v>
      </c>
      <c r="Q20" s="26" t="str">
        <f t="shared" si="0"/>
        <v xml:space="preserve"> </v>
      </c>
      <c r="R20" s="62"/>
    </row>
    <row r="21" spans="1:19" ht="36.75" customHeight="1" x14ac:dyDescent="0.3">
      <c r="B21" s="93">
        <v>15</v>
      </c>
      <c r="C21" s="106" t="s">
        <v>54</v>
      </c>
      <c r="D21" s="95">
        <v>1</v>
      </c>
      <c r="E21" s="96" t="s">
        <v>16</v>
      </c>
      <c r="F21" s="106" t="s">
        <v>70</v>
      </c>
      <c r="G21" s="21"/>
      <c r="H21" s="59"/>
      <c r="I21" s="59"/>
      <c r="J21" s="59"/>
      <c r="K21" s="59"/>
      <c r="L21" s="59"/>
      <c r="M21" s="4">
        <f>D21*N21</f>
        <v>3000</v>
      </c>
      <c r="N21" s="23">
        <v>3000</v>
      </c>
      <c r="O21" s="25"/>
      <c r="P21" s="29">
        <f>D21*O21</f>
        <v>0</v>
      </c>
      <c r="Q21" s="26" t="str">
        <f t="shared" si="0"/>
        <v xml:space="preserve"> </v>
      </c>
      <c r="R21" s="62"/>
    </row>
    <row r="22" spans="1:19" ht="36.75" customHeight="1" x14ac:dyDescent="0.3">
      <c r="B22" s="93">
        <v>16</v>
      </c>
      <c r="C22" s="106" t="s">
        <v>55</v>
      </c>
      <c r="D22" s="95">
        <v>1</v>
      </c>
      <c r="E22" s="96" t="s">
        <v>16</v>
      </c>
      <c r="F22" s="106" t="s">
        <v>70</v>
      </c>
      <c r="G22" s="21"/>
      <c r="H22" s="59"/>
      <c r="I22" s="59"/>
      <c r="J22" s="59"/>
      <c r="K22" s="59"/>
      <c r="L22" s="59"/>
      <c r="M22" s="4">
        <f>D22*N22</f>
        <v>3000</v>
      </c>
      <c r="N22" s="23">
        <v>3000</v>
      </c>
      <c r="O22" s="25"/>
      <c r="P22" s="29">
        <f>D22*O22</f>
        <v>0</v>
      </c>
      <c r="Q22" s="26" t="str">
        <f t="shared" si="0"/>
        <v xml:space="preserve"> </v>
      </c>
      <c r="R22" s="62"/>
    </row>
    <row r="23" spans="1:19" ht="36.75" customHeight="1" x14ac:dyDescent="0.3">
      <c r="B23" s="93">
        <v>17</v>
      </c>
      <c r="C23" s="102" t="s">
        <v>56</v>
      </c>
      <c r="D23" s="95">
        <v>1</v>
      </c>
      <c r="E23" s="96" t="s">
        <v>16</v>
      </c>
      <c r="F23" s="102" t="s">
        <v>57</v>
      </c>
      <c r="G23" s="21"/>
      <c r="H23" s="59"/>
      <c r="I23" s="59"/>
      <c r="J23" s="59"/>
      <c r="K23" s="59"/>
      <c r="L23" s="59"/>
      <c r="M23" s="4">
        <f>D23*N23</f>
        <v>2500</v>
      </c>
      <c r="N23" s="23">
        <v>2500</v>
      </c>
      <c r="O23" s="25"/>
      <c r="P23" s="29">
        <f>D23*O23</f>
        <v>0</v>
      </c>
      <c r="Q23" s="26" t="str">
        <f t="shared" si="0"/>
        <v xml:space="preserve"> </v>
      </c>
      <c r="R23" s="62"/>
    </row>
    <row r="24" spans="1:19" ht="36.75" customHeight="1" thickBot="1" x14ac:dyDescent="0.35">
      <c r="A24" s="97"/>
      <c r="B24" s="98">
        <v>18</v>
      </c>
      <c r="C24" s="104" t="s">
        <v>59</v>
      </c>
      <c r="D24" s="100">
        <v>1</v>
      </c>
      <c r="E24" s="101" t="s">
        <v>16</v>
      </c>
      <c r="F24" s="104" t="s">
        <v>58</v>
      </c>
      <c r="G24" s="33"/>
      <c r="H24" s="60"/>
      <c r="I24" s="60"/>
      <c r="J24" s="60"/>
      <c r="K24" s="60"/>
      <c r="L24" s="60"/>
      <c r="M24" s="5">
        <f>D24*N24</f>
        <v>2500</v>
      </c>
      <c r="N24" s="24">
        <v>2500</v>
      </c>
      <c r="O24" s="48"/>
      <c r="P24" s="35">
        <f>D24*O24</f>
        <v>0</v>
      </c>
      <c r="Q24" s="27" t="str">
        <f t="shared" si="0"/>
        <v xml:space="preserve"> </v>
      </c>
      <c r="R24" s="63"/>
    </row>
    <row r="25" spans="1:19" ht="13.5" customHeight="1" thickTop="1" thickBot="1" x14ac:dyDescent="0.35">
      <c r="A25" s="107"/>
      <c r="B25" s="107"/>
      <c r="C25" s="108"/>
      <c r="D25" s="107"/>
      <c r="E25" s="108"/>
      <c r="F25" s="108"/>
      <c r="G25" s="109"/>
      <c r="H25" s="108"/>
      <c r="I25" s="108"/>
      <c r="J25" s="108"/>
      <c r="K25" s="108"/>
      <c r="L25" s="108"/>
      <c r="M25" s="107"/>
      <c r="N25" s="107"/>
      <c r="O25" s="110"/>
      <c r="P25" s="107"/>
      <c r="Q25" s="107"/>
      <c r="S25" s="107"/>
    </row>
    <row r="26" spans="1:19" ht="60.75" customHeight="1" thickTop="1" thickBot="1" x14ac:dyDescent="0.35">
      <c r="A26" s="112"/>
      <c r="B26" s="57" t="s">
        <v>15</v>
      </c>
      <c r="C26" s="57"/>
      <c r="D26" s="57"/>
      <c r="E26" s="57"/>
      <c r="F26" s="57"/>
      <c r="G26" s="57"/>
      <c r="H26" s="3"/>
      <c r="I26" s="16"/>
      <c r="J26" s="16"/>
      <c r="K26" s="113"/>
      <c r="L26" s="113"/>
      <c r="M26" s="1"/>
      <c r="N26" s="38" t="s">
        <v>5</v>
      </c>
      <c r="O26" s="53" t="s">
        <v>6</v>
      </c>
      <c r="P26" s="114"/>
      <c r="Q26" s="115"/>
      <c r="R26" s="116"/>
    </row>
    <row r="27" spans="1:19" ht="33" customHeight="1" thickTop="1" thickBot="1" x14ac:dyDescent="0.35">
      <c r="A27" s="112"/>
      <c r="B27" s="117" t="s">
        <v>4</v>
      </c>
      <c r="C27" s="117"/>
      <c r="D27" s="117"/>
      <c r="E27" s="117"/>
      <c r="F27" s="117"/>
      <c r="G27" s="117"/>
      <c r="H27" s="118"/>
      <c r="K27" s="17"/>
      <c r="L27" s="17"/>
      <c r="M27" s="2"/>
      <c r="N27" s="52">
        <f>SUM(M7:M24)</f>
        <v>69690</v>
      </c>
      <c r="O27" s="54">
        <f>SUM(P7:P24)</f>
        <v>0</v>
      </c>
      <c r="P27" s="119"/>
      <c r="Q27" s="120"/>
      <c r="R27" s="121"/>
    </row>
    <row r="28" spans="1:19" ht="39.75" customHeight="1" thickTop="1" x14ac:dyDescent="0.3">
      <c r="A28" s="112"/>
      <c r="I28" s="18"/>
      <c r="J28" s="18"/>
      <c r="K28" s="19"/>
      <c r="L28" s="19"/>
      <c r="M28" s="124"/>
      <c r="N28" s="124"/>
      <c r="O28" s="125"/>
      <c r="P28" s="125"/>
      <c r="Q28" s="125"/>
      <c r="R28" s="121"/>
      <c r="S28" s="125"/>
    </row>
    <row r="29" spans="1:19" ht="19.95" customHeight="1" x14ac:dyDescent="0.3">
      <c r="A29" s="112"/>
      <c r="K29" s="19"/>
      <c r="L29" s="19"/>
      <c r="M29" s="124"/>
      <c r="N29" s="3"/>
      <c r="O29" s="3"/>
      <c r="P29" s="3"/>
      <c r="Q29" s="125"/>
      <c r="R29" s="121"/>
      <c r="S29" s="125"/>
    </row>
    <row r="30" spans="1:19" ht="71.25" customHeight="1" x14ac:dyDescent="0.3">
      <c r="A30" s="112"/>
      <c r="K30" s="19"/>
      <c r="L30" s="19"/>
      <c r="M30" s="124"/>
      <c r="N30" s="3"/>
      <c r="O30" s="3"/>
      <c r="P30" s="3"/>
      <c r="Q30" s="125"/>
      <c r="R30" s="121"/>
      <c r="S30" s="125"/>
    </row>
    <row r="31" spans="1:19" ht="36" customHeight="1" x14ac:dyDescent="0.3">
      <c r="A31" s="112"/>
      <c r="K31" s="126"/>
      <c r="L31" s="126"/>
      <c r="M31" s="127"/>
      <c r="N31" s="124"/>
      <c r="O31" s="125"/>
      <c r="P31" s="125"/>
      <c r="Q31" s="125"/>
      <c r="R31" s="121"/>
      <c r="S31" s="125"/>
    </row>
    <row r="32" spans="1:19" ht="14.25" customHeight="1" x14ac:dyDescent="0.3">
      <c r="A32" s="112"/>
      <c r="B32" s="125"/>
      <c r="C32" s="128"/>
      <c r="D32" s="129"/>
      <c r="E32" s="130"/>
      <c r="F32" s="128"/>
      <c r="G32" s="124"/>
      <c r="H32" s="128"/>
      <c r="I32" s="128"/>
      <c r="J32" s="131"/>
      <c r="K32" s="131"/>
      <c r="L32" s="131"/>
      <c r="M32" s="124"/>
      <c r="N32" s="124"/>
      <c r="O32" s="125"/>
      <c r="P32" s="125"/>
      <c r="Q32" s="125"/>
      <c r="R32" s="121"/>
      <c r="S32" s="125"/>
    </row>
    <row r="33" spans="1:19" ht="14.25" customHeight="1" x14ac:dyDescent="0.3">
      <c r="A33" s="112"/>
      <c r="B33" s="125"/>
      <c r="C33" s="128"/>
      <c r="D33" s="129"/>
      <c r="E33" s="130"/>
      <c r="F33" s="128"/>
      <c r="G33" s="124"/>
      <c r="H33" s="128"/>
      <c r="I33" s="128"/>
      <c r="J33" s="131"/>
      <c r="K33" s="131"/>
      <c r="L33" s="131"/>
      <c r="M33" s="124"/>
      <c r="N33" s="124"/>
      <c r="O33" s="125"/>
      <c r="P33" s="125"/>
      <c r="Q33" s="125"/>
      <c r="R33" s="121"/>
      <c r="S33" s="125"/>
    </row>
    <row r="34" spans="1:19" ht="14.25" customHeight="1" x14ac:dyDescent="0.3">
      <c r="A34" s="112"/>
      <c r="B34" s="125"/>
      <c r="C34" s="128"/>
      <c r="D34" s="129"/>
      <c r="E34" s="130"/>
      <c r="F34" s="128"/>
      <c r="G34" s="124"/>
      <c r="H34" s="128"/>
      <c r="I34" s="128"/>
      <c r="J34" s="131"/>
      <c r="K34" s="131"/>
      <c r="L34" s="131"/>
      <c r="M34" s="124"/>
      <c r="N34" s="124"/>
      <c r="O34" s="125"/>
      <c r="P34" s="125"/>
      <c r="Q34" s="125"/>
      <c r="R34" s="121"/>
      <c r="S34" s="125"/>
    </row>
    <row r="35" spans="1:19" ht="14.25" customHeight="1" x14ac:dyDescent="0.3">
      <c r="A35" s="112"/>
      <c r="B35" s="125"/>
      <c r="C35" s="128"/>
      <c r="D35" s="129"/>
      <c r="E35" s="130"/>
      <c r="F35" s="128"/>
      <c r="G35" s="124"/>
      <c r="H35" s="128"/>
      <c r="I35" s="128"/>
      <c r="J35" s="131"/>
      <c r="K35" s="131"/>
      <c r="L35" s="131"/>
      <c r="M35" s="124"/>
      <c r="N35" s="124"/>
      <c r="O35" s="125"/>
      <c r="P35" s="125"/>
      <c r="Q35" s="125"/>
      <c r="R35" s="121"/>
      <c r="S35" s="125"/>
    </row>
    <row r="36" spans="1:19" x14ac:dyDescent="0.3">
      <c r="C36" s="10"/>
      <c r="D36" s="86"/>
      <c r="E36" s="10"/>
      <c r="F36" s="10"/>
      <c r="G36" s="86"/>
      <c r="H36" s="10"/>
      <c r="I36" s="10"/>
      <c r="L36" s="10"/>
      <c r="M36" s="86"/>
    </row>
    <row r="37" spans="1:19" x14ac:dyDescent="0.3">
      <c r="C37" s="10"/>
      <c r="D37" s="86"/>
      <c r="E37" s="10"/>
      <c r="F37" s="10"/>
      <c r="G37" s="86"/>
      <c r="H37" s="10"/>
      <c r="I37" s="10"/>
      <c r="L37" s="10"/>
      <c r="M37" s="86"/>
    </row>
    <row r="38" spans="1:19" x14ac:dyDescent="0.3">
      <c r="C38" s="10"/>
      <c r="D38" s="86"/>
      <c r="E38" s="10"/>
      <c r="F38" s="10"/>
      <c r="G38" s="86"/>
      <c r="H38" s="10"/>
      <c r="I38" s="10"/>
      <c r="L38" s="10"/>
      <c r="M38" s="86"/>
    </row>
  </sheetData>
  <sheetProtection password="F79C" sheet="1" objects="1" scenarios="1" selectLockedCells="1"/>
  <mergeCells count="24">
    <mergeCell ref="R8:R11"/>
    <mergeCell ref="R12:R18"/>
    <mergeCell ref="K19:K24"/>
    <mergeCell ref="J19:J24"/>
    <mergeCell ref="R19:R24"/>
    <mergeCell ref="J12:J18"/>
    <mergeCell ref="K12:K18"/>
    <mergeCell ref="L12:L18"/>
    <mergeCell ref="L8:L11"/>
    <mergeCell ref="O26:Q26"/>
    <mergeCell ref="B27:G27"/>
    <mergeCell ref="O27:Q27"/>
    <mergeCell ref="B1:C1"/>
    <mergeCell ref="O1:Q1"/>
    <mergeCell ref="B26:G26"/>
    <mergeCell ref="H8:H11"/>
    <mergeCell ref="I8:I11"/>
    <mergeCell ref="J8:J11"/>
    <mergeCell ref="K8:K11"/>
    <mergeCell ref="H12:H18"/>
    <mergeCell ref="I12:I18"/>
    <mergeCell ref="I19:I24"/>
    <mergeCell ref="H19:H24"/>
    <mergeCell ref="L19:L24"/>
  </mergeCells>
  <conditionalFormatting sqref="B7:B24">
    <cfRule type="containsBlanks" dxfId="18" priority="59">
      <formula>LEN(TRIM(B7))=0</formula>
    </cfRule>
  </conditionalFormatting>
  <conditionalFormatting sqref="B7:B24">
    <cfRule type="cellIs" dxfId="17" priority="54" operator="greaterThanOrEqual">
      <formula>1</formula>
    </cfRule>
  </conditionalFormatting>
  <conditionalFormatting sqref="Q7:Q24">
    <cfRule type="cellIs" dxfId="16" priority="50" operator="equal">
      <formula>"NEVYHOVUJE"</formula>
    </cfRule>
    <cfRule type="cellIs" dxfId="15" priority="51" operator="equal">
      <formula>"VYHOVUJE"</formula>
    </cfRule>
  </conditionalFormatting>
  <conditionalFormatting sqref="G7:G24 O7:O24">
    <cfRule type="notContainsBlanks" dxfId="14" priority="24">
      <formula>LEN(TRIM(G7))&gt;0</formula>
    </cfRule>
    <cfRule type="containsBlanks" dxfId="13" priority="25">
      <formula>LEN(TRIM(G7))=0</formula>
    </cfRule>
  </conditionalFormatting>
  <conditionalFormatting sqref="G7:G24 O7:O24">
    <cfRule type="notContainsBlanks" dxfId="12" priority="23">
      <formula>LEN(TRIM(G7))&gt;0</formula>
    </cfRule>
  </conditionalFormatting>
  <conditionalFormatting sqref="G7:G24">
    <cfRule type="notContainsBlanks" dxfId="11" priority="22">
      <formula>LEN(TRIM(G7))&gt;0</formula>
    </cfRule>
    <cfRule type="containsBlanks" dxfId="10" priority="26">
      <formula>LEN(TRIM(G7))=0</formula>
    </cfRule>
  </conditionalFormatting>
  <conditionalFormatting sqref="D7">
    <cfRule type="containsBlanks" dxfId="9" priority="10">
      <formula>LEN(TRIM(D7))=0</formula>
    </cfRule>
  </conditionalFormatting>
  <conditionalFormatting sqref="D8:D9">
    <cfRule type="containsBlanks" dxfId="8" priority="9">
      <formula>LEN(TRIM(D8))=0</formula>
    </cfRule>
  </conditionalFormatting>
  <conditionalFormatting sqref="D10">
    <cfRule type="containsBlanks" dxfId="7" priority="8">
      <formula>LEN(TRIM(D10))=0</formula>
    </cfRule>
  </conditionalFormatting>
  <conditionalFormatting sqref="D11">
    <cfRule type="containsBlanks" dxfId="6" priority="7">
      <formula>LEN(TRIM(D11))=0</formula>
    </cfRule>
  </conditionalFormatting>
  <conditionalFormatting sqref="D16">
    <cfRule type="containsBlanks" dxfId="5" priority="6">
      <formula>LEN(TRIM(D16))=0</formula>
    </cfRule>
  </conditionalFormatting>
  <conditionalFormatting sqref="D12">
    <cfRule type="containsBlanks" dxfId="4" priority="5">
      <formula>LEN(TRIM(D12))=0</formula>
    </cfRule>
  </conditionalFormatting>
  <conditionalFormatting sqref="D13:D15">
    <cfRule type="containsBlanks" dxfId="3" priority="4">
      <formula>LEN(TRIM(D13))=0</formula>
    </cfRule>
  </conditionalFormatting>
  <conditionalFormatting sqref="D17">
    <cfRule type="containsBlanks" dxfId="2" priority="3">
      <formula>LEN(TRIM(D17))=0</formula>
    </cfRule>
  </conditionalFormatting>
  <conditionalFormatting sqref="D18">
    <cfRule type="containsBlanks" dxfId="1" priority="2">
      <formula>LEN(TRIM(D18))=0</formula>
    </cfRule>
  </conditionalFormatting>
  <conditionalFormatting sqref="D19:D24">
    <cfRule type="containsBlanks" dxfId="0" priority="1">
      <formula>LEN(TRIM(D19))=0</formula>
    </cfRule>
  </conditionalFormatting>
  <dataValidations count="2">
    <dataValidation type="list" showInputMessage="1" showErrorMessage="1" sqref="E7 E12:E24">
      <formula1>"ks,bal,sada,"</formula1>
    </dataValidation>
    <dataValidation type="list" showInputMessage="1" showErrorMessage="1" sqref="I7:I8 I12 I19">
      <formula1>"ANO,NE"</formula1>
    </dataValidation>
  </dataValidations>
  <pageMargins left="0.70866141732283472" right="0.70866141732283472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R7 R19 R12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2015-06-17T10:31:14Z</cp:lastPrinted>
  <dcterms:created xsi:type="dcterms:W3CDTF">2014-03-05T12:43:32Z</dcterms:created>
  <dcterms:modified xsi:type="dcterms:W3CDTF">2018-10-26T06:17:30Z</dcterms:modified>
</cp:coreProperties>
</file>