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tabRatio="939" activeTab="0"/>
  </bookViews>
  <sheets>
    <sheet name="AVT" sheetId="22" r:id="rId1"/>
  </sheets>
  <definedNames>
    <definedName name="_xlnm.Print_Area" localSheetId="0">'AVT'!$B$1:$R$18</definedName>
  </definedNames>
  <calcPr calcId="152511"/>
</workbook>
</file>

<file path=xl/sharedStrings.xml><?xml version="1.0" encoding="utf-8"?>
<sst xmlns="http://schemas.openxmlformats.org/spreadsheetml/2006/main" count="84" uniqueCount="68">
  <si>
    <t>Množství</t>
  </si>
  <si>
    <t>Položka</t>
  </si>
  <si>
    <t>Obchodní název + typ</t>
  </si>
  <si>
    <t>32321200-1 - Audiovizuální přístroje</t>
  </si>
  <si>
    <t>32341000-5 - Mikrofony</t>
  </si>
  <si>
    <t>32351000-8 - Příslušenství pro zvuková a video zařízení</t>
  </si>
  <si>
    <t>V případě, že se dodavatel při předání zboží na některá uvedená tel. čísla nedovolá, bude v takovém případě volat tel. 377 631 307, 377 631 320.</t>
  </si>
  <si>
    <t>Vyplní se automaticky</t>
  </si>
  <si>
    <t>VYHOVUJE / NEVYHOVUJE</t>
  </si>
  <si>
    <t>CELKOVÁ MAXIMÁLNÍ CENA za celou VZ 
v Kč BEZ DPH</t>
  </si>
  <si>
    <t>NABÍDKOVÁ CENA za měrnou jednotku (MJ)
v Kč bez DPH</t>
  </si>
  <si>
    <t>NABÍDKOVÁ CENA CELKEM 
v Kč bez DPH</t>
  </si>
  <si>
    <t>MAXIMÁLNÍ CENA za měrnou jednotku (MJ) 
v Kč bez DPH</t>
  </si>
  <si>
    <t>CELKOVÁ NABÍDKOVÁ CENA v Kč bez DPH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</si>
  <si>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</si>
  <si>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</si>
  <si>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</si>
  <si>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Klopový mikrofon pro mobilní zařízení s iOS/Android</t>
  </si>
  <si>
    <t>ks</t>
  </si>
  <si>
    <t>Ing. Jaroslav Šebesta, 
Tel.: 37763 2131</t>
  </si>
  <si>
    <t>Technická 8, 
306 14 Plzeň, 
Fakulta aplikovaných věd - NTIS,
UN536</t>
  </si>
  <si>
    <t>Bezdrátový reportážní set s mikrofonem</t>
  </si>
  <si>
    <t>Nahrávací sada</t>
  </si>
  <si>
    <t>Stativ</t>
  </si>
  <si>
    <t>Studiové osvětlení</t>
  </si>
  <si>
    <t>Mobilní mikrofon s držákem pro uchycení mobilního telefonu a montáž na stativ</t>
  </si>
  <si>
    <t>Profesionální kapacitní směrový mikrofon, rozsah 80Hz-16kHz, citlivost -31 až -37dB, včetně držáku s možností montáže dalšího příslušenstí na 1/4" závit a nastavitelným mechanismem pro uchycení mobilních zařízení s šířkou 54mm až 95mm a možností upevnění na stativ (závit 1/4").</t>
  </si>
  <si>
    <t>Stolní držák pro mikrofon</t>
  </si>
  <si>
    <t>Celokovový držák pro tablet na stativ</t>
  </si>
  <si>
    <t>Průměr softboxu 70 cm, světelný výkon min. 5500 lumen, barva 5000K-5500K. Včetně stojanu.</t>
  </si>
  <si>
    <t>ANO</t>
  </si>
  <si>
    <t>I-MECH (ECSEL-2016-1/737453-2)</t>
  </si>
  <si>
    <t>AV technika II 085-2018 (AVT-(II.)-085-2018)</t>
  </si>
  <si>
    <t>Priloha_c._1_Kupni_smlouvy_technicka_specifikace_AVT-(II.)-085-2018</t>
  </si>
  <si>
    <t xml:space="preserve">Název </t>
  </si>
  <si>
    <t xml:space="preserve">Měrná jednotka [MJ] </t>
  </si>
  <si>
    <t>Popis</t>
  </si>
  <si>
    <t xml:space="preserve">Fakturace </t>
  </si>
  <si>
    <t xml:space="preserve">Financováno
 z projektových finančních prostředků </t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</si>
  <si>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</si>
  <si>
    <t xml:space="preserve">Kontaktní osoba 
k převzetí zboží </t>
  </si>
  <si>
    <t xml:space="preserve">Místo dodání </t>
  </si>
  <si>
    <t>CPV - výběr
AUDIOVIZUÁLNÍ TECHNIKA</t>
  </si>
  <si>
    <t>Kondenzátorový všesměrový mikrofon s montážním klipem na oblečení určený pro profesionální použití. 
Délka kabelu min. 110cm, konektor TRRS, hmotnost max. 6g. 
Měnič: 0,1" kondenzátorová kapsle, citlivost -35 dB re 1 Volt/Pascal (17.80mV @ 94 dB SPL) +/- 2 dB @ 1kHz.</t>
  </si>
  <si>
    <t>Samostatná faktura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</si>
  <si>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</si>
  <si>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Ing. Jaroslav Sobota, PhD.,
Tel.: 37763 2575</t>
  </si>
  <si>
    <t>Maximální cena za jednotlivé položky 
 v Kč BEZ DPH</t>
  </si>
  <si>
    <t>Nahrávací sada s USB audiorozhraním a kondenzátorovým mikrofonem. XLR/jack vstup, fantomové napájení +48V, analogové symetrické TRS výstupy, sluchátkový výstup, 24bit/96kHz převodník. 
Rozsah 20Hz-20kHz, citlivost 45 dB/mW. 
Včetně odpruženého pavouka pro uchycení mikrofonu a pop filtru.</t>
  </si>
  <si>
    <t>Trojnohý stativ, hliník, nosnost min. 4kg, nastavitelná výška 66-166cm. Závit: 1/4" (6,4 mm).</t>
  </si>
  <si>
    <t>Stojan na mikrofon, rotace: 360°, dosah: 800mm, nosnost min. 2kg, 3/8" závit.</t>
  </si>
  <si>
    <t>Celokovový držák, pevné uchycení tabletu, fixní aretace ve vertikální nebo horizontální poloze.</t>
  </si>
  <si>
    <t>Prezentér</t>
  </si>
  <si>
    <t>NE</t>
  </si>
  <si>
    <t>Lukáš Polanecký,
Tel.: 37763 2886</t>
  </si>
  <si>
    <t>Jana Lukášová, 
Tel.: 37763 1354</t>
  </si>
  <si>
    <t>Univerzitní 20,
306 14 Plzeň,
Úsek prorektora pro studijní a pedagogickou činnost,
UI 213</t>
  </si>
  <si>
    <t>Vestavěná tlačítka pro ovládání prezentace.
Dosah min. 15 metrů s bezdrátovou technologií 2,4 GHz.
Červený laserový ukazatel (vlnová délka 635-660 nm).
USB přijímač Plug&amp;Play (bez nutnosti instalovat software).
USB přijímač lze uložit do těla presenteru.
Indikátor stavu baterií na presenteru.
Tlačítko nebo posuvný přepínač pro zapnutí a vypnutí na těle presenteru.
Cestovní pouzdro součástí originálního balení.
Napájeni 2x AAA bateriemi.
Podpora Windows 7 a novějších Windows.</t>
  </si>
  <si>
    <t>Kvalitní bezdrátový set s kondenzátorovým klopovým mikrofonem pro tvorbu televizních a dalších profesionálních reportáží. 
Frekvenční rozsah: 80 Hz - 18 kHz. 
Obsah: bezdrátový přijímač, vysílač / bodypack, klopový mikrofon, kabel JACK, kabel XLR, kamerový držák. Výstup Jack 3,5 mm TS.</t>
  </si>
  <si>
    <t>JOBY GripTight Mount PRO Tablet - Celokovový držák pro tablet, záruka 24 měsíců</t>
  </si>
  <si>
    <t>Rode SmartLav + klopový mikrofon pro Smartphony, záruka 24 měsíců</t>
  </si>
  <si>
    <t>SENNHEISER EW 112P G3-G, záruka 24 měsíců</t>
  </si>
  <si>
    <t>Rode AI-1 Complete Studio Kit, záruka 24 měsíců</t>
  </si>
  <si>
    <t>Hama stativ STAR 63, záruka 24 měsíců</t>
  </si>
  <si>
    <t>Rode PSA1, záruka 24 měsíců</t>
  </si>
  <si>
    <t>Logitech Wireless Presenter R400, záruka 24 měsíců</t>
  </si>
  <si>
    <t>Falcon Eyes LHDK-2B455 set trvalého denního světla 2x(4x55W) (290587), záruka 24 měsíců</t>
  </si>
  <si>
    <t>Kompaktní kardioidní mobilní mikrofon Commlite CVM-VM10-K1, záruka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</si>
</sst>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\ &quot;Kč&quot;"/>
    <numFmt numFmtId="165" formatCode="_-* #,##0.00\ &quot;Kč&quot;_-;\-* #,##0.00\ &quot;Kč&quot;_-;_-* &quot; &quot;??,_-;_-@_-"/>
    <numFmt numFmtId="166" formatCode="_-* #,##0\ [$Kč-405]_-;\-* #,##0\ [$Kč-405]_-;_-* &quot;-&quot;??\ [$Kč-405]_-;_-@_-"/>
    <numFmt numFmtId="167" formatCode="#,##0.00\ [$Kč-405];\-#,##0.00\ [$Kč-405]"/>
    <numFmt numFmtId="168" formatCode="_-* #,##0.00\ [$Kč-405]_-;\-* #,##0.00\ [$Kč-405]_-;_-* &quot;-&quot;??\ [$Kč-405]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ck"/>
      <right style="medium"/>
      <top style="medium"/>
      <bottom style="thick"/>
    </border>
    <border>
      <left/>
      <right/>
      <top/>
      <bottom style="thick"/>
    </border>
    <border>
      <left style="medium"/>
      <right style="medium"/>
      <top style="thick"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8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2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0" xfId="0" applyNumberFormat="1" applyBorder="1" applyAlignment="1" applyProtection="1">
      <alignment horizontal="right" vertical="center" indent="1"/>
      <protection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3" fillId="4" borderId="7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Protection="1">
      <protection/>
    </xf>
    <xf numFmtId="166" fontId="3" fillId="4" borderId="7" xfId="0" applyNumberFormat="1" applyFont="1" applyFill="1" applyBorder="1" applyAlignment="1" applyProtection="1">
      <alignment horizontal="center" vertical="center" wrapText="1"/>
      <protection/>
    </xf>
    <xf numFmtId="166" fontId="3" fillId="4" borderId="2" xfId="0" applyNumberFormat="1" applyFont="1" applyFill="1" applyBorder="1" applyAlignment="1" applyProtection="1">
      <alignment horizontal="center" vertical="center" wrapText="1"/>
      <protection/>
    </xf>
    <xf numFmtId="166" fontId="2" fillId="0" borderId="0" xfId="0" applyNumberFormat="1" applyFont="1" applyFill="1" applyBorder="1" applyAlignment="1" applyProtection="1">
      <alignment vertical="center" wrapText="1"/>
      <protection/>
    </xf>
    <xf numFmtId="0" fontId="6" fillId="3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1" xfId="0" applyNumberFormat="1" applyFill="1" applyBorder="1" applyAlignment="1" applyProtection="1">
      <alignment horizontal="right" vertical="center" indent="1"/>
      <protection/>
    </xf>
    <xf numFmtId="164" fontId="6" fillId="3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6" fillId="3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4" xfId="0" applyNumberFormat="1" applyFont="1" applyFill="1" applyBorder="1" applyAlignment="1" applyProtection="1">
      <alignment horizontal="right" vertical="center" indent="1"/>
      <protection/>
    </xf>
    <xf numFmtId="164" fontId="6" fillId="3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4" xfId="0" applyNumberFormat="1" applyBorder="1" applyAlignment="1" applyProtection="1">
      <alignment horizontal="right" vertical="center" indent="1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0" fontId="2" fillId="4" borderId="7" xfId="0" applyNumberFormat="1" applyFont="1" applyFill="1" applyBorder="1" applyAlignment="1" applyProtection="1">
      <alignment horizontal="center" vertical="center" wrapText="1"/>
      <protection/>
    </xf>
    <xf numFmtId="167" fontId="5" fillId="0" borderId="2" xfId="0" applyNumberFormat="1" applyFont="1" applyFill="1" applyBorder="1" applyAlignment="1" applyProtection="1">
      <alignment horizontal="center" vertical="center"/>
      <protection/>
    </xf>
    <xf numFmtId="168" fontId="0" fillId="5" borderId="4" xfId="0" applyNumberFormat="1" applyFill="1" applyBorder="1" applyAlignment="1" applyProtection="1">
      <alignment horizontal="right" vertical="center" indent="1"/>
      <protection/>
    </xf>
    <xf numFmtId="168" fontId="0" fillId="5" borderId="12" xfId="0" applyNumberFormat="1" applyFill="1" applyBorder="1" applyAlignment="1" applyProtection="1">
      <alignment horizontal="right" vertical="center" indent="1"/>
      <protection/>
    </xf>
    <xf numFmtId="168" fontId="0" fillId="5" borderId="15" xfId="0" applyNumberFormat="1" applyFont="1" applyFill="1" applyBorder="1" applyAlignment="1" applyProtection="1">
      <alignment horizontal="right" vertical="center" indent="1"/>
      <protection/>
    </xf>
    <xf numFmtId="166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Alignment="1" applyProtection="1">
      <alignment/>
      <protection/>
    </xf>
    <xf numFmtId="166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7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0" fontId="0" fillId="0" borderId="0" xfId="0" applyNumberFormat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2" borderId="18" xfId="0" applyNumberFormat="1" applyFill="1" applyBorder="1" applyAlignment="1" applyProtection="1">
      <alignment horizontal="center" vertical="center" wrapText="1"/>
      <protection/>
    </xf>
    <xf numFmtId="0" fontId="0" fillId="5" borderId="19" xfId="0" applyNumberFormat="1" applyFont="1" applyFill="1" applyBorder="1" applyAlignment="1" applyProtection="1">
      <alignment horizontal="center" vertical="center" wrapText="1"/>
      <protection/>
    </xf>
    <xf numFmtId="3" fontId="0" fillId="5" borderId="19" xfId="0" applyNumberFormat="1" applyFill="1" applyBorder="1" applyAlignment="1" applyProtection="1">
      <alignment horizontal="center" vertical="center" wrapText="1"/>
      <protection/>
    </xf>
    <xf numFmtId="0" fontId="0" fillId="5" borderId="19" xfId="0" applyNumberFormat="1" applyFill="1" applyBorder="1" applyAlignment="1" applyProtection="1">
      <alignment horizontal="center" vertical="center" wrapText="1"/>
      <protection/>
    </xf>
    <xf numFmtId="0" fontId="0" fillId="5" borderId="20" xfId="0" applyNumberFormat="1" applyFont="1" applyFill="1" applyBorder="1" applyAlignment="1" applyProtection="1">
      <alignment vertical="center" wrapText="1"/>
      <protection/>
    </xf>
    <xf numFmtId="0" fontId="0" fillId="5" borderId="19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2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3" fontId="0" fillId="2" borderId="22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ont="1" applyFill="1" applyBorder="1" applyAlignment="1" applyProtection="1">
      <alignment horizontal="center" vertical="center" wrapText="1"/>
      <protection/>
    </xf>
    <xf numFmtId="3" fontId="0" fillId="5" borderId="11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ont="1" applyFill="1" applyBorder="1" applyAlignment="1" applyProtection="1">
      <alignment vertical="center" wrapText="1"/>
      <protection/>
    </xf>
    <xf numFmtId="0" fontId="0" fillId="5" borderId="11" xfId="0" applyFill="1" applyBorder="1" applyAlignment="1" applyProtection="1">
      <alignment horizontal="center" vertical="center" wrapText="1"/>
      <protection/>
    </xf>
    <xf numFmtId="3" fontId="0" fillId="2" borderId="23" xfId="0" applyNumberFormat="1" applyFill="1" applyBorder="1" applyAlignment="1" applyProtection="1">
      <alignment horizontal="center" vertical="center" wrapText="1"/>
      <protection/>
    </xf>
    <xf numFmtId="0" fontId="0" fillId="5" borderId="14" xfId="0" applyNumberFormat="1" applyFont="1" applyFill="1" applyBorder="1" applyAlignment="1" applyProtection="1">
      <alignment horizontal="center" vertical="center" wrapText="1"/>
      <protection/>
    </xf>
    <xf numFmtId="3" fontId="0" fillId="5" borderId="14" xfId="0" applyNumberFormat="1" applyFill="1" applyBorder="1" applyAlignment="1" applyProtection="1">
      <alignment horizontal="center" vertical="center" wrapText="1"/>
      <protection/>
    </xf>
    <xf numFmtId="0" fontId="0" fillId="5" borderId="14" xfId="0" applyNumberFormat="1" applyFill="1" applyBorder="1" applyAlignment="1" applyProtection="1">
      <alignment horizontal="center" vertical="center" wrapText="1"/>
      <protection/>
    </xf>
    <xf numFmtId="0" fontId="0" fillId="5" borderId="15" xfId="0" applyNumberFormat="1" applyFont="1" applyFill="1" applyBorder="1" applyAlignment="1" applyProtection="1">
      <alignment vertical="center" wrapText="1"/>
      <protection/>
    </xf>
    <xf numFmtId="0" fontId="0" fillId="5" borderId="16" xfId="0" applyFill="1" applyBorder="1" applyAlignment="1" applyProtection="1">
      <alignment horizontal="center" vertical="center" wrapText="1"/>
      <protection/>
    </xf>
    <xf numFmtId="0" fontId="0" fillId="5" borderId="14" xfId="0" applyFill="1" applyBorder="1" applyAlignment="1" applyProtection="1">
      <alignment horizontal="center" vertical="center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Fill="1" applyBorder="1" applyAlignment="1" applyProtection="1">
      <alignment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166" fontId="0" fillId="0" borderId="0" xfId="0" applyNumberFormat="1" applyFill="1" applyBorder="1" applyProtection="1"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Border="1" applyProtection="1">
      <protection/>
    </xf>
    <xf numFmtId="166" fontId="0" fillId="0" borderId="0" xfId="0" applyNumberFormat="1" applyBorder="1" applyProtection="1">
      <protection/>
    </xf>
    <xf numFmtId="0" fontId="0" fillId="0" borderId="0" xfId="0" applyBorder="1" applyAlignment="1" applyProtection="1">
      <alignment wrapText="1"/>
      <protection/>
    </xf>
    <xf numFmtId="0" fontId="0" fillId="5" borderId="25" xfId="0" applyFill="1" applyBorder="1" applyAlignment="1" applyProtection="1">
      <alignment horizontal="center"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5" fillId="6" borderId="0" xfId="0" applyNumberFormat="1" applyFont="1" applyFill="1" applyAlignment="1" applyProtection="1">
      <alignment horizontal="left" vertical="center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4" borderId="7" xfId="0" applyNumberFormat="1" applyFont="1" applyFill="1" applyBorder="1" applyAlignment="1" applyProtection="1">
      <alignment horizontal="center" vertical="center" wrapText="1"/>
      <protection/>
    </xf>
    <xf numFmtId="0" fontId="0" fillId="4" borderId="7" xfId="0" applyNumberFormat="1" applyFill="1" applyBorder="1" applyAlignment="1" applyProtection="1">
      <alignment vertical="center" wrapText="1"/>
      <protection/>
    </xf>
    <xf numFmtId="0" fontId="0" fillId="4" borderId="26" xfId="0" applyNumberFormat="1" applyFill="1" applyBorder="1" applyAlignment="1" applyProtection="1">
      <alignment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5" borderId="25" xfId="0" applyNumberFormat="1" applyFill="1" applyBorder="1" applyAlignment="1" applyProtection="1">
      <alignment horizontal="center" vertical="center" wrapText="1"/>
      <protection/>
    </xf>
    <xf numFmtId="0" fontId="0" fillId="5" borderId="8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1"/>
  <sheetViews>
    <sheetView tabSelected="1" zoomScale="80" zoomScaleNormal="80" workbookViewId="0" topLeftCell="A10">
      <selection activeCell="G15" sqref="G15"/>
    </sheetView>
  </sheetViews>
  <sheetFormatPr defaultColWidth="8.8515625" defaultRowHeight="15"/>
  <cols>
    <col min="1" max="1" width="1.421875" style="71" customWidth="1"/>
    <col min="2" max="2" width="5.7109375" style="71" customWidth="1"/>
    <col min="3" max="3" width="37.8515625" style="100" customWidth="1"/>
    <col min="4" max="4" width="9.7109375" style="102" customWidth="1"/>
    <col min="5" max="5" width="9.00390625" style="103" customWidth="1"/>
    <col min="6" max="6" width="109.8515625" style="100" customWidth="1"/>
    <col min="7" max="7" width="31.7109375" style="100" customWidth="1"/>
    <col min="8" max="8" width="22.140625" style="100" customWidth="1"/>
    <col min="9" max="9" width="16.00390625" style="100" customWidth="1"/>
    <col min="10" max="10" width="30.8515625" style="71" customWidth="1"/>
    <col min="11" max="11" width="18.28125" style="71" customWidth="1"/>
    <col min="12" max="12" width="18.57421875" style="71" customWidth="1"/>
    <col min="13" max="13" width="22.140625" style="100" customWidth="1"/>
    <col min="14" max="14" width="17.7109375" style="100" hidden="1" customWidth="1"/>
    <col min="15" max="15" width="24.00390625" style="33" customWidth="1"/>
    <col min="16" max="16" width="24.8515625" style="71" customWidth="1"/>
    <col min="17" max="17" width="19.421875" style="71" customWidth="1"/>
    <col min="18" max="18" width="19.8515625" style="71" customWidth="1"/>
    <col min="19" max="19" width="30.140625" style="95" customWidth="1"/>
    <col min="20" max="16384" width="8.8515625" style="71" customWidth="1"/>
  </cols>
  <sheetData>
    <row r="1" spans="2:19" s="13" customFormat="1" ht="18.75" customHeight="1">
      <c r="B1" s="115" t="s">
        <v>32</v>
      </c>
      <c r="C1" s="115"/>
      <c r="D1" s="115"/>
      <c r="E1" s="11"/>
      <c r="F1" s="12"/>
      <c r="G1" s="12"/>
      <c r="I1" s="14"/>
      <c r="M1" s="12"/>
      <c r="N1" s="12"/>
      <c r="O1" s="51"/>
      <c r="P1" s="125" t="s">
        <v>33</v>
      </c>
      <c r="Q1" s="125"/>
      <c r="R1" s="125"/>
      <c r="S1" s="52"/>
    </row>
    <row r="2" spans="2:19" s="13" customFormat="1" ht="18.75" customHeight="1">
      <c r="B2" s="10"/>
      <c r="C2" s="53"/>
      <c r="D2" s="10"/>
      <c r="E2" s="11"/>
      <c r="F2" s="12"/>
      <c r="G2" s="12"/>
      <c r="I2" s="14"/>
      <c r="M2" s="12"/>
      <c r="N2" s="12"/>
      <c r="O2" s="54"/>
      <c r="P2" s="55"/>
      <c r="R2" s="55"/>
      <c r="S2" s="52"/>
    </row>
    <row r="3" spans="2:19" s="13" customFormat="1" ht="19.9" customHeight="1">
      <c r="B3" s="56"/>
      <c r="C3" s="57" t="s">
        <v>7</v>
      </c>
      <c r="D3" s="58"/>
      <c r="E3" s="58"/>
      <c r="F3" s="58"/>
      <c r="G3" s="59"/>
      <c r="H3" s="59"/>
      <c r="I3" s="59"/>
      <c r="J3" s="59"/>
      <c r="K3" s="59"/>
      <c r="L3" s="55"/>
      <c r="M3" s="60"/>
      <c r="N3" s="60"/>
      <c r="O3" s="54"/>
      <c r="P3" s="55"/>
      <c r="R3" s="55"/>
      <c r="S3" s="60"/>
    </row>
    <row r="4" spans="2:19" s="13" customFormat="1" ht="19.9" customHeight="1" thickBot="1">
      <c r="B4" s="61"/>
      <c r="C4" s="62" t="s">
        <v>15</v>
      </c>
      <c r="D4" s="58"/>
      <c r="E4" s="58"/>
      <c r="F4" s="58"/>
      <c r="G4" s="58"/>
      <c r="H4" s="55"/>
      <c r="I4" s="55"/>
      <c r="J4" s="55"/>
      <c r="K4" s="55"/>
      <c r="L4" s="55"/>
      <c r="M4" s="12"/>
      <c r="N4" s="12"/>
      <c r="O4" s="54"/>
      <c r="P4" s="55"/>
      <c r="R4" s="55"/>
      <c r="S4" s="60"/>
    </row>
    <row r="5" spans="2:19" s="13" customFormat="1" ht="34.5" customHeight="1" thickBot="1">
      <c r="B5" s="15"/>
      <c r="C5" s="16"/>
      <c r="D5" s="17"/>
      <c r="E5" s="17"/>
      <c r="F5" s="12"/>
      <c r="G5" s="20" t="s">
        <v>14</v>
      </c>
      <c r="H5" s="12"/>
      <c r="I5" s="12"/>
      <c r="M5" s="12"/>
      <c r="N5" s="18"/>
      <c r="O5" s="33"/>
      <c r="P5" s="20" t="s">
        <v>14</v>
      </c>
      <c r="S5" s="63"/>
    </row>
    <row r="6" spans="2:19" s="13" customFormat="1" ht="76.5" thickBot="1" thickTop="1">
      <c r="B6" s="19" t="s">
        <v>1</v>
      </c>
      <c r="C6" s="32" t="s">
        <v>34</v>
      </c>
      <c r="D6" s="32" t="s">
        <v>0</v>
      </c>
      <c r="E6" s="32" t="s">
        <v>35</v>
      </c>
      <c r="F6" s="32" t="s">
        <v>36</v>
      </c>
      <c r="G6" s="28" t="s">
        <v>2</v>
      </c>
      <c r="H6" s="32" t="s">
        <v>37</v>
      </c>
      <c r="I6" s="32" t="s">
        <v>38</v>
      </c>
      <c r="J6" s="32" t="s">
        <v>45</v>
      </c>
      <c r="K6" s="46" t="s">
        <v>39</v>
      </c>
      <c r="L6" s="46" t="s">
        <v>40</v>
      </c>
      <c r="M6" s="32" t="s">
        <v>41</v>
      </c>
      <c r="N6" s="32" t="s">
        <v>47</v>
      </c>
      <c r="O6" s="34" t="s">
        <v>12</v>
      </c>
      <c r="P6" s="26" t="s">
        <v>10</v>
      </c>
      <c r="Q6" s="46" t="s">
        <v>11</v>
      </c>
      <c r="R6" s="46" t="s">
        <v>8</v>
      </c>
      <c r="S6" s="32" t="s">
        <v>42</v>
      </c>
    </row>
    <row r="7" spans="1:19" ht="91.5" customHeight="1" thickTop="1">
      <c r="A7" s="64"/>
      <c r="B7" s="65">
        <v>1</v>
      </c>
      <c r="C7" s="66" t="s">
        <v>17</v>
      </c>
      <c r="D7" s="67">
        <v>2</v>
      </c>
      <c r="E7" s="68" t="s">
        <v>18</v>
      </c>
      <c r="F7" s="69" t="s">
        <v>43</v>
      </c>
      <c r="G7" s="27" t="s">
        <v>60</v>
      </c>
      <c r="H7" s="113" t="s">
        <v>44</v>
      </c>
      <c r="I7" s="126" t="s">
        <v>30</v>
      </c>
      <c r="J7" s="113" t="s">
        <v>31</v>
      </c>
      <c r="K7" s="113" t="s">
        <v>46</v>
      </c>
      <c r="L7" s="113" t="s">
        <v>19</v>
      </c>
      <c r="M7" s="113" t="s">
        <v>20</v>
      </c>
      <c r="N7" s="1">
        <f aca="true" t="shared" si="0" ref="N7:N15">D7*O7</f>
        <v>3000</v>
      </c>
      <c r="O7" s="48">
        <v>1500</v>
      </c>
      <c r="P7" s="29">
        <v>1500</v>
      </c>
      <c r="Q7" s="30">
        <f aca="true" t="shared" si="1" ref="Q7:Q15">D7*P7</f>
        <v>3000</v>
      </c>
      <c r="R7" s="23" t="str">
        <f>IF(ISNUMBER(P7),IF(P7&gt;O7,"NEVYHOVUJE","VYHOVUJE")," ")</f>
        <v>VYHOVUJE</v>
      </c>
      <c r="S7" s="70" t="s">
        <v>4</v>
      </c>
    </row>
    <row r="8" spans="2:19" ht="81.75" customHeight="1">
      <c r="B8" s="72">
        <v>2</v>
      </c>
      <c r="C8" s="73" t="s">
        <v>21</v>
      </c>
      <c r="D8" s="74">
        <v>1</v>
      </c>
      <c r="E8" s="75" t="s">
        <v>18</v>
      </c>
      <c r="F8" s="76" t="s">
        <v>58</v>
      </c>
      <c r="G8" s="21" t="s">
        <v>61</v>
      </c>
      <c r="H8" s="114"/>
      <c r="I8" s="127"/>
      <c r="J8" s="114"/>
      <c r="K8" s="114"/>
      <c r="L8" s="114"/>
      <c r="M8" s="114"/>
      <c r="N8" s="1">
        <f t="shared" si="0"/>
        <v>13300</v>
      </c>
      <c r="O8" s="48">
        <v>13300</v>
      </c>
      <c r="P8" s="22">
        <v>13300</v>
      </c>
      <c r="Q8" s="25">
        <f t="shared" si="1"/>
        <v>13300</v>
      </c>
      <c r="R8" s="24" t="str">
        <f aca="true" t="shared" si="2" ref="R8:R15">IF(ISNUMBER(P8),IF(P8&gt;O8,"NEVYHOVUJE","VYHOVUJE")," ")</f>
        <v>VYHOVUJE</v>
      </c>
      <c r="S8" s="77" t="s">
        <v>4</v>
      </c>
    </row>
    <row r="9" spans="2:19" ht="78" customHeight="1">
      <c r="B9" s="72">
        <v>3</v>
      </c>
      <c r="C9" s="73" t="s">
        <v>22</v>
      </c>
      <c r="D9" s="74">
        <v>1</v>
      </c>
      <c r="E9" s="75" t="s">
        <v>18</v>
      </c>
      <c r="F9" s="76" t="s">
        <v>48</v>
      </c>
      <c r="G9" s="21" t="s">
        <v>62</v>
      </c>
      <c r="H9" s="114"/>
      <c r="I9" s="127"/>
      <c r="J9" s="114"/>
      <c r="K9" s="114"/>
      <c r="L9" s="114"/>
      <c r="M9" s="114"/>
      <c r="N9" s="1">
        <f t="shared" si="0"/>
        <v>6800</v>
      </c>
      <c r="O9" s="48">
        <v>6800</v>
      </c>
      <c r="P9" s="22">
        <v>6800</v>
      </c>
      <c r="Q9" s="25">
        <f t="shared" si="1"/>
        <v>6800</v>
      </c>
      <c r="R9" s="24" t="str">
        <f t="shared" si="2"/>
        <v>VYHOVUJE</v>
      </c>
      <c r="S9" s="77" t="s">
        <v>3</v>
      </c>
    </row>
    <row r="10" spans="2:19" ht="53.25" customHeight="1">
      <c r="B10" s="72">
        <v>4</v>
      </c>
      <c r="C10" s="73" t="s">
        <v>23</v>
      </c>
      <c r="D10" s="74">
        <v>1</v>
      </c>
      <c r="E10" s="75" t="s">
        <v>18</v>
      </c>
      <c r="F10" s="76" t="s">
        <v>49</v>
      </c>
      <c r="G10" s="21" t="s">
        <v>63</v>
      </c>
      <c r="H10" s="114"/>
      <c r="I10" s="127"/>
      <c r="J10" s="114"/>
      <c r="K10" s="114"/>
      <c r="L10" s="114"/>
      <c r="M10" s="114"/>
      <c r="N10" s="1">
        <f t="shared" si="0"/>
        <v>670</v>
      </c>
      <c r="O10" s="48">
        <v>670</v>
      </c>
      <c r="P10" s="22">
        <v>670</v>
      </c>
      <c r="Q10" s="25">
        <f t="shared" si="1"/>
        <v>670</v>
      </c>
      <c r="R10" s="24" t="str">
        <f t="shared" si="2"/>
        <v>VYHOVUJE</v>
      </c>
      <c r="S10" s="77" t="s">
        <v>5</v>
      </c>
    </row>
    <row r="11" spans="2:19" ht="69.75" customHeight="1">
      <c r="B11" s="72">
        <v>5</v>
      </c>
      <c r="C11" s="73" t="s">
        <v>24</v>
      </c>
      <c r="D11" s="74">
        <v>2</v>
      </c>
      <c r="E11" s="75" t="s">
        <v>18</v>
      </c>
      <c r="F11" s="76" t="s">
        <v>29</v>
      </c>
      <c r="G11" s="21" t="s">
        <v>66</v>
      </c>
      <c r="H11" s="114"/>
      <c r="I11" s="127"/>
      <c r="J11" s="114"/>
      <c r="K11" s="114"/>
      <c r="L11" s="114"/>
      <c r="M11" s="114"/>
      <c r="N11" s="1">
        <f t="shared" si="0"/>
        <v>18000</v>
      </c>
      <c r="O11" s="48">
        <v>9000</v>
      </c>
      <c r="P11" s="22">
        <v>9000</v>
      </c>
      <c r="Q11" s="25">
        <f t="shared" si="1"/>
        <v>18000</v>
      </c>
      <c r="R11" s="24" t="str">
        <f t="shared" si="2"/>
        <v>VYHOVUJE</v>
      </c>
      <c r="S11" s="77" t="s">
        <v>5</v>
      </c>
    </row>
    <row r="12" spans="2:19" ht="69" customHeight="1">
      <c r="B12" s="72">
        <v>6</v>
      </c>
      <c r="C12" s="73" t="s">
        <v>25</v>
      </c>
      <c r="D12" s="74">
        <v>1</v>
      </c>
      <c r="E12" s="75" t="s">
        <v>18</v>
      </c>
      <c r="F12" s="76" t="s">
        <v>26</v>
      </c>
      <c r="G12" s="21" t="s">
        <v>67</v>
      </c>
      <c r="H12" s="114"/>
      <c r="I12" s="127"/>
      <c r="J12" s="114"/>
      <c r="K12" s="114"/>
      <c r="L12" s="114"/>
      <c r="M12" s="114"/>
      <c r="N12" s="1">
        <f t="shared" si="0"/>
        <v>2000</v>
      </c>
      <c r="O12" s="48">
        <v>2000</v>
      </c>
      <c r="P12" s="22">
        <v>2000</v>
      </c>
      <c r="Q12" s="25">
        <f t="shared" si="1"/>
        <v>2000</v>
      </c>
      <c r="R12" s="24" t="str">
        <f t="shared" si="2"/>
        <v>VYHOVUJE</v>
      </c>
      <c r="S12" s="77" t="s">
        <v>4</v>
      </c>
    </row>
    <row r="13" spans="2:19" ht="42.75" customHeight="1">
      <c r="B13" s="72">
        <v>7</v>
      </c>
      <c r="C13" s="73" t="s">
        <v>27</v>
      </c>
      <c r="D13" s="74">
        <v>1</v>
      </c>
      <c r="E13" s="75" t="s">
        <v>18</v>
      </c>
      <c r="F13" s="76" t="s">
        <v>50</v>
      </c>
      <c r="G13" s="21" t="s">
        <v>64</v>
      </c>
      <c r="H13" s="114"/>
      <c r="I13" s="127"/>
      <c r="J13" s="114"/>
      <c r="K13" s="114"/>
      <c r="L13" s="114"/>
      <c r="M13" s="114"/>
      <c r="N13" s="1">
        <f t="shared" si="0"/>
        <v>1500</v>
      </c>
      <c r="O13" s="48">
        <v>1500</v>
      </c>
      <c r="P13" s="22">
        <v>1500</v>
      </c>
      <c r="Q13" s="25">
        <f t="shared" si="1"/>
        <v>1500</v>
      </c>
      <c r="R13" s="24" t="str">
        <f t="shared" si="2"/>
        <v>VYHOVUJE</v>
      </c>
      <c r="S13" s="77" t="s">
        <v>5</v>
      </c>
    </row>
    <row r="14" spans="2:19" ht="54.75" customHeight="1" thickBot="1">
      <c r="B14" s="78">
        <v>8</v>
      </c>
      <c r="C14" s="79" t="s">
        <v>28</v>
      </c>
      <c r="D14" s="80">
        <v>1</v>
      </c>
      <c r="E14" s="81" t="s">
        <v>18</v>
      </c>
      <c r="F14" s="82" t="s">
        <v>51</v>
      </c>
      <c r="G14" s="37" t="s">
        <v>59</v>
      </c>
      <c r="H14" s="114"/>
      <c r="I14" s="127"/>
      <c r="J14" s="114"/>
      <c r="K14" s="114"/>
      <c r="L14" s="114"/>
      <c r="M14" s="114"/>
      <c r="N14" s="38">
        <f t="shared" si="0"/>
        <v>1000</v>
      </c>
      <c r="O14" s="49">
        <v>1000</v>
      </c>
      <c r="P14" s="39">
        <v>1000</v>
      </c>
      <c r="Q14" s="31">
        <f t="shared" si="1"/>
        <v>1000</v>
      </c>
      <c r="R14" s="40" t="str">
        <f t="shared" si="2"/>
        <v>VYHOVUJE</v>
      </c>
      <c r="S14" s="83" t="s">
        <v>5</v>
      </c>
    </row>
    <row r="15" spans="2:19" ht="189" customHeight="1" thickBot="1">
      <c r="B15" s="84">
        <v>9</v>
      </c>
      <c r="C15" s="85" t="s">
        <v>52</v>
      </c>
      <c r="D15" s="86">
        <v>1</v>
      </c>
      <c r="E15" s="87" t="s">
        <v>18</v>
      </c>
      <c r="F15" s="88" t="s">
        <v>57</v>
      </c>
      <c r="G15" s="41" t="s">
        <v>65</v>
      </c>
      <c r="H15" s="89" t="s">
        <v>44</v>
      </c>
      <c r="I15" s="87" t="s">
        <v>53</v>
      </c>
      <c r="J15" s="90"/>
      <c r="K15" s="91" t="s">
        <v>54</v>
      </c>
      <c r="L15" s="91" t="s">
        <v>55</v>
      </c>
      <c r="M15" s="91" t="s">
        <v>56</v>
      </c>
      <c r="N15" s="42">
        <f t="shared" si="0"/>
        <v>800</v>
      </c>
      <c r="O15" s="50">
        <v>800</v>
      </c>
      <c r="P15" s="43">
        <v>800</v>
      </c>
      <c r="Q15" s="44">
        <f t="shared" si="1"/>
        <v>800</v>
      </c>
      <c r="R15" s="45" t="str">
        <f t="shared" si="2"/>
        <v>VYHOVUJE</v>
      </c>
      <c r="S15" s="90" t="s">
        <v>3</v>
      </c>
    </row>
    <row r="16" spans="1:18" ht="13.5" customHeight="1" thickBot="1" thickTop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  <c r="P16" s="92"/>
      <c r="Q16" s="94"/>
      <c r="R16" s="92"/>
    </row>
    <row r="17" spans="1:19" ht="60.75" customHeight="1" thickBot="1" thickTop="1">
      <c r="A17" s="96"/>
      <c r="B17" s="119" t="s">
        <v>16</v>
      </c>
      <c r="C17" s="120"/>
      <c r="D17" s="120"/>
      <c r="E17" s="120"/>
      <c r="F17" s="120"/>
      <c r="G17" s="120"/>
      <c r="H17" s="8"/>
      <c r="I17" s="8"/>
      <c r="J17" s="8"/>
      <c r="K17" s="97"/>
      <c r="L17" s="97"/>
      <c r="M17" s="97"/>
      <c r="N17" s="3"/>
      <c r="O17" s="35" t="s">
        <v>9</v>
      </c>
      <c r="P17" s="122" t="s">
        <v>13</v>
      </c>
      <c r="Q17" s="123"/>
      <c r="R17" s="124"/>
      <c r="S17" s="98"/>
    </row>
    <row r="18" spans="1:19" ht="33" customHeight="1" thickBot="1" thickTop="1">
      <c r="A18" s="96"/>
      <c r="B18" s="121" t="s">
        <v>6</v>
      </c>
      <c r="C18" s="121"/>
      <c r="D18" s="121"/>
      <c r="E18" s="121"/>
      <c r="F18" s="121"/>
      <c r="G18" s="121"/>
      <c r="H18" s="99"/>
      <c r="K18" s="9"/>
      <c r="L18" s="9"/>
      <c r="M18" s="9"/>
      <c r="N18" s="4"/>
      <c r="O18" s="47">
        <f>SUM(N7:N15)</f>
        <v>47070</v>
      </c>
      <c r="P18" s="116">
        <f>SUM(Q7:Q15)</f>
        <v>47070</v>
      </c>
      <c r="Q18" s="117"/>
      <c r="R18" s="118"/>
      <c r="S18" s="101"/>
    </row>
    <row r="19" spans="1:19" ht="39.75" customHeight="1" thickTop="1">
      <c r="A19" s="96"/>
      <c r="I19" s="7"/>
      <c r="J19" s="7"/>
      <c r="K19" s="6"/>
      <c r="L19" s="6"/>
      <c r="M19" s="6"/>
      <c r="N19" s="104"/>
      <c r="O19" s="105"/>
      <c r="P19" s="106"/>
      <c r="Q19" s="106"/>
      <c r="R19" s="2"/>
      <c r="S19" s="101"/>
    </row>
    <row r="20" spans="1:19" ht="19.9" customHeight="1">
      <c r="A20" s="96"/>
      <c r="K20" s="6"/>
      <c r="L20" s="6"/>
      <c r="M20" s="6"/>
      <c r="N20" s="104"/>
      <c r="O20" s="36"/>
      <c r="P20" s="5"/>
      <c r="Q20" s="106"/>
      <c r="R20" s="2"/>
      <c r="S20" s="101"/>
    </row>
    <row r="21" spans="1:19" ht="71.25" customHeight="1">
      <c r="A21" s="96"/>
      <c r="K21" s="6"/>
      <c r="L21" s="6"/>
      <c r="M21" s="6"/>
      <c r="N21" s="104"/>
      <c r="O21" s="36"/>
      <c r="P21" s="5"/>
      <c r="Q21" s="106"/>
      <c r="R21" s="104"/>
      <c r="S21" s="101"/>
    </row>
    <row r="22" spans="1:19" ht="36" customHeight="1">
      <c r="A22" s="96"/>
      <c r="K22" s="107"/>
      <c r="L22" s="107"/>
      <c r="M22" s="107"/>
      <c r="N22" s="107"/>
      <c r="O22" s="105"/>
      <c r="P22" s="106"/>
      <c r="Q22" s="106"/>
      <c r="R22" s="106"/>
      <c r="S22" s="101"/>
    </row>
    <row r="23" spans="1:19" ht="14.25" customHeight="1">
      <c r="A23" s="96"/>
      <c r="B23" s="106"/>
      <c r="C23" s="104"/>
      <c r="D23" s="108"/>
      <c r="E23" s="109"/>
      <c r="F23" s="104"/>
      <c r="G23" s="104"/>
      <c r="H23" s="104"/>
      <c r="I23" s="104"/>
      <c r="J23" s="106"/>
      <c r="K23" s="106"/>
      <c r="L23" s="106"/>
      <c r="M23" s="104"/>
      <c r="N23" s="104"/>
      <c r="O23" s="105"/>
      <c r="P23" s="106"/>
      <c r="Q23" s="106"/>
      <c r="R23" s="106"/>
      <c r="S23" s="101"/>
    </row>
    <row r="24" spans="1:19" ht="14.25" customHeight="1">
      <c r="A24" s="96"/>
      <c r="B24" s="106"/>
      <c r="C24" s="104"/>
      <c r="D24" s="108"/>
      <c r="E24" s="109"/>
      <c r="F24" s="104"/>
      <c r="G24" s="104"/>
      <c r="H24" s="104"/>
      <c r="I24" s="104"/>
      <c r="J24" s="106"/>
      <c r="K24" s="106"/>
      <c r="L24" s="106"/>
      <c r="M24" s="104"/>
      <c r="N24" s="104"/>
      <c r="O24" s="105"/>
      <c r="P24" s="106"/>
      <c r="Q24" s="106"/>
      <c r="R24" s="106"/>
      <c r="S24" s="101"/>
    </row>
    <row r="25" spans="1:19" ht="14.25" customHeight="1">
      <c r="A25" s="96"/>
      <c r="B25" s="106"/>
      <c r="C25" s="104"/>
      <c r="D25" s="108"/>
      <c r="E25" s="109"/>
      <c r="F25" s="104"/>
      <c r="G25" s="104"/>
      <c r="H25" s="104"/>
      <c r="I25" s="104"/>
      <c r="J25" s="106"/>
      <c r="K25" s="106"/>
      <c r="L25" s="106"/>
      <c r="M25" s="104"/>
      <c r="N25" s="104"/>
      <c r="O25" s="105"/>
      <c r="P25" s="106"/>
      <c r="Q25" s="106"/>
      <c r="R25" s="106"/>
      <c r="S25" s="101"/>
    </row>
    <row r="26" spans="1:19" ht="14.25" customHeight="1">
      <c r="A26" s="96"/>
      <c r="B26" s="106"/>
      <c r="C26" s="104"/>
      <c r="D26" s="108"/>
      <c r="E26" s="109"/>
      <c r="F26" s="104"/>
      <c r="G26" s="104"/>
      <c r="H26" s="104"/>
      <c r="I26" s="104"/>
      <c r="J26" s="106"/>
      <c r="K26" s="106"/>
      <c r="L26" s="106"/>
      <c r="M26" s="104"/>
      <c r="N26" s="104"/>
      <c r="O26" s="105"/>
      <c r="P26" s="106"/>
      <c r="Q26" s="106"/>
      <c r="R26" s="106"/>
      <c r="S26" s="101"/>
    </row>
    <row r="27" spans="1:19" ht="14.25" customHeight="1">
      <c r="A27" s="96"/>
      <c r="B27" s="106"/>
      <c r="C27" s="104"/>
      <c r="D27" s="108"/>
      <c r="E27" s="109"/>
      <c r="F27" s="104"/>
      <c r="G27" s="104"/>
      <c r="H27" s="104"/>
      <c r="I27" s="104"/>
      <c r="J27" s="106"/>
      <c r="K27" s="106"/>
      <c r="L27" s="106"/>
      <c r="M27" s="104"/>
      <c r="N27" s="104"/>
      <c r="O27" s="105"/>
      <c r="P27" s="106"/>
      <c r="Q27" s="106"/>
      <c r="R27" s="106"/>
      <c r="S27" s="101"/>
    </row>
    <row r="28" spans="1:19" ht="14.25" customHeight="1">
      <c r="A28" s="96"/>
      <c r="B28" s="106"/>
      <c r="C28" s="104"/>
      <c r="D28" s="108"/>
      <c r="E28" s="109"/>
      <c r="F28" s="104"/>
      <c r="G28" s="104"/>
      <c r="H28" s="104"/>
      <c r="I28" s="104"/>
      <c r="J28" s="106"/>
      <c r="K28" s="106"/>
      <c r="L28" s="106"/>
      <c r="M28" s="104"/>
      <c r="N28" s="104"/>
      <c r="O28" s="105"/>
      <c r="P28" s="106"/>
      <c r="Q28" s="106"/>
      <c r="R28" s="106"/>
      <c r="S28" s="101"/>
    </row>
    <row r="29" spans="1:19" ht="14.25" customHeight="1">
      <c r="A29" s="96"/>
      <c r="B29" s="106"/>
      <c r="C29" s="104"/>
      <c r="D29" s="108"/>
      <c r="E29" s="109"/>
      <c r="F29" s="104"/>
      <c r="G29" s="104"/>
      <c r="H29" s="104"/>
      <c r="I29" s="104"/>
      <c r="J29" s="106"/>
      <c r="K29" s="106"/>
      <c r="L29" s="106"/>
      <c r="M29" s="104"/>
      <c r="N29" s="104"/>
      <c r="O29" s="105"/>
      <c r="P29" s="106"/>
      <c r="Q29" s="106"/>
      <c r="R29" s="106"/>
      <c r="S29" s="101"/>
    </row>
    <row r="30" spans="1:19" ht="14.25" customHeight="1">
      <c r="A30" s="96"/>
      <c r="B30" s="106"/>
      <c r="C30" s="104"/>
      <c r="D30" s="108"/>
      <c r="E30" s="109"/>
      <c r="F30" s="104"/>
      <c r="G30" s="104"/>
      <c r="H30" s="104"/>
      <c r="I30" s="104"/>
      <c r="J30" s="106"/>
      <c r="K30" s="106"/>
      <c r="L30" s="106"/>
      <c r="M30" s="104"/>
      <c r="N30" s="104"/>
      <c r="O30" s="105"/>
      <c r="P30" s="106"/>
      <c r="Q30" s="106"/>
      <c r="R30" s="106"/>
      <c r="S30" s="101"/>
    </row>
    <row r="31" spans="1:19" ht="14.25" customHeight="1">
      <c r="A31" s="96"/>
      <c r="B31" s="106"/>
      <c r="C31" s="104"/>
      <c r="D31" s="108"/>
      <c r="E31" s="109"/>
      <c r="F31" s="104"/>
      <c r="G31" s="104"/>
      <c r="H31" s="104"/>
      <c r="I31" s="104"/>
      <c r="J31" s="106"/>
      <c r="K31" s="106"/>
      <c r="L31" s="106"/>
      <c r="M31" s="104"/>
      <c r="N31" s="104"/>
      <c r="O31" s="105"/>
      <c r="P31" s="106"/>
      <c r="Q31" s="106"/>
      <c r="R31" s="106"/>
      <c r="S31" s="101"/>
    </row>
    <row r="32" spans="1:19" ht="14.25" customHeight="1">
      <c r="A32" s="96"/>
      <c r="B32" s="106"/>
      <c r="C32" s="104"/>
      <c r="D32" s="108"/>
      <c r="E32" s="109"/>
      <c r="F32" s="104"/>
      <c r="G32" s="104"/>
      <c r="H32" s="104"/>
      <c r="I32" s="104"/>
      <c r="J32" s="106"/>
      <c r="K32" s="106"/>
      <c r="L32" s="106"/>
      <c r="M32" s="104"/>
      <c r="N32" s="104"/>
      <c r="O32" s="105"/>
      <c r="P32" s="106"/>
      <c r="Q32" s="106"/>
      <c r="R32" s="106"/>
      <c r="S32" s="101"/>
    </row>
    <row r="33" spans="1:19" ht="14.25" customHeight="1">
      <c r="A33" s="96"/>
      <c r="B33" s="106"/>
      <c r="C33" s="104"/>
      <c r="D33" s="108"/>
      <c r="E33" s="109"/>
      <c r="F33" s="104"/>
      <c r="G33" s="104"/>
      <c r="H33" s="104"/>
      <c r="I33" s="104"/>
      <c r="J33" s="106"/>
      <c r="K33" s="106"/>
      <c r="L33" s="106"/>
      <c r="M33" s="104"/>
      <c r="N33" s="104"/>
      <c r="O33" s="105"/>
      <c r="P33" s="106"/>
      <c r="Q33" s="106"/>
      <c r="R33" s="106"/>
      <c r="S33" s="101"/>
    </row>
    <row r="34" spans="1:19" ht="14.25" customHeight="1">
      <c r="A34" s="96"/>
      <c r="B34" s="106"/>
      <c r="C34" s="104"/>
      <c r="D34" s="108"/>
      <c r="E34" s="109"/>
      <c r="F34" s="104"/>
      <c r="G34" s="104"/>
      <c r="H34" s="104"/>
      <c r="I34" s="104"/>
      <c r="J34" s="106"/>
      <c r="K34" s="106"/>
      <c r="L34" s="106"/>
      <c r="M34" s="104"/>
      <c r="N34" s="104"/>
      <c r="O34" s="105"/>
      <c r="P34" s="106"/>
      <c r="Q34" s="106"/>
      <c r="R34" s="106"/>
      <c r="S34" s="101"/>
    </row>
    <row r="35" spans="1:19" ht="14.25" customHeight="1">
      <c r="A35" s="96"/>
      <c r="B35" s="106"/>
      <c r="C35" s="104"/>
      <c r="D35" s="108"/>
      <c r="E35" s="109"/>
      <c r="F35" s="104"/>
      <c r="G35" s="104"/>
      <c r="H35" s="104"/>
      <c r="I35" s="104"/>
      <c r="J35" s="106"/>
      <c r="K35" s="106"/>
      <c r="L35" s="106"/>
      <c r="M35" s="104"/>
      <c r="N35" s="104"/>
      <c r="O35" s="105"/>
      <c r="P35" s="106"/>
      <c r="Q35" s="106"/>
      <c r="R35" s="106"/>
      <c r="S35" s="101"/>
    </row>
    <row r="36" spans="1:19" ht="14.25" customHeight="1">
      <c r="A36" s="96"/>
      <c r="B36" s="106"/>
      <c r="C36" s="104"/>
      <c r="D36" s="108"/>
      <c r="E36" s="109"/>
      <c r="F36" s="104"/>
      <c r="G36" s="104"/>
      <c r="H36" s="104"/>
      <c r="I36" s="104"/>
      <c r="J36" s="106"/>
      <c r="K36" s="106"/>
      <c r="L36" s="106"/>
      <c r="M36" s="104"/>
      <c r="N36" s="104"/>
      <c r="O36" s="105"/>
      <c r="P36" s="106"/>
      <c r="Q36" s="106"/>
      <c r="R36" s="106"/>
      <c r="S36" s="101"/>
    </row>
    <row r="37" spans="1:19" ht="14.25" customHeight="1">
      <c r="A37" s="96"/>
      <c r="B37" s="106"/>
      <c r="C37" s="104"/>
      <c r="D37" s="108"/>
      <c r="E37" s="109"/>
      <c r="F37" s="104"/>
      <c r="G37" s="104"/>
      <c r="H37" s="104"/>
      <c r="I37" s="104"/>
      <c r="J37" s="106"/>
      <c r="K37" s="106"/>
      <c r="L37" s="106"/>
      <c r="M37" s="104"/>
      <c r="N37" s="104"/>
      <c r="O37" s="105"/>
      <c r="P37" s="106"/>
      <c r="Q37" s="106"/>
      <c r="R37" s="106"/>
      <c r="S37" s="101"/>
    </row>
    <row r="38" spans="1:19" ht="14.25" customHeight="1">
      <c r="A38" s="96"/>
      <c r="B38" s="106"/>
      <c r="C38" s="104"/>
      <c r="D38" s="108"/>
      <c r="E38" s="109"/>
      <c r="F38" s="104"/>
      <c r="G38" s="104"/>
      <c r="H38" s="104"/>
      <c r="I38" s="104"/>
      <c r="J38" s="106"/>
      <c r="K38" s="106"/>
      <c r="L38" s="106"/>
      <c r="M38" s="104"/>
      <c r="N38" s="104"/>
      <c r="O38" s="105"/>
      <c r="P38" s="106"/>
      <c r="Q38" s="106"/>
      <c r="R38" s="106"/>
      <c r="S38" s="101"/>
    </row>
    <row r="39" spans="1:19" ht="14.25" customHeight="1">
      <c r="A39" s="96"/>
      <c r="B39" s="106"/>
      <c r="C39" s="104"/>
      <c r="D39" s="108"/>
      <c r="E39" s="109"/>
      <c r="F39" s="104"/>
      <c r="G39" s="104"/>
      <c r="H39" s="104"/>
      <c r="I39" s="104"/>
      <c r="J39" s="106"/>
      <c r="K39" s="106"/>
      <c r="L39" s="106"/>
      <c r="M39" s="104"/>
      <c r="N39" s="104"/>
      <c r="O39" s="105"/>
      <c r="P39" s="106"/>
      <c r="Q39" s="106"/>
      <c r="R39" s="106"/>
      <c r="S39" s="101"/>
    </row>
    <row r="40" spans="1:19" ht="14.25" customHeight="1">
      <c r="A40" s="96"/>
      <c r="B40" s="106"/>
      <c r="C40" s="104"/>
      <c r="D40" s="108"/>
      <c r="E40" s="109"/>
      <c r="F40" s="104"/>
      <c r="G40" s="104"/>
      <c r="H40" s="104"/>
      <c r="I40" s="104"/>
      <c r="J40" s="106"/>
      <c r="K40" s="106"/>
      <c r="L40" s="106"/>
      <c r="M40" s="104"/>
      <c r="N40" s="104"/>
      <c r="O40" s="105"/>
      <c r="P40" s="106"/>
      <c r="Q40" s="106"/>
      <c r="R40" s="106"/>
      <c r="S40" s="101"/>
    </row>
    <row r="41" spans="2:19" ht="14.25" customHeight="1">
      <c r="B41" s="110"/>
      <c r="C41" s="104"/>
      <c r="D41" s="108"/>
      <c r="E41" s="109"/>
      <c r="F41" s="104"/>
      <c r="G41" s="104"/>
      <c r="H41" s="104"/>
      <c r="I41" s="104"/>
      <c r="J41" s="110"/>
      <c r="K41" s="110"/>
      <c r="L41" s="110"/>
      <c r="M41" s="104"/>
      <c r="N41" s="104"/>
      <c r="O41" s="111"/>
      <c r="P41" s="110"/>
      <c r="Q41" s="110"/>
      <c r="R41" s="110"/>
      <c r="S41" s="112"/>
    </row>
    <row r="42" spans="2:19" ht="14.25" customHeight="1">
      <c r="B42" s="110"/>
      <c r="C42" s="104"/>
      <c r="D42" s="108"/>
      <c r="E42" s="109"/>
      <c r="F42" s="104"/>
      <c r="G42" s="104"/>
      <c r="H42" s="104"/>
      <c r="I42" s="104"/>
      <c r="J42" s="110"/>
      <c r="K42" s="110"/>
      <c r="L42" s="110"/>
      <c r="M42" s="104"/>
      <c r="N42" s="104"/>
      <c r="O42" s="111"/>
      <c r="P42" s="110"/>
      <c r="Q42" s="110"/>
      <c r="R42" s="110"/>
      <c r="S42" s="112"/>
    </row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spans="3:14" ht="15">
      <c r="C170" s="71"/>
      <c r="D170" s="71"/>
      <c r="E170" s="71"/>
      <c r="F170" s="71"/>
      <c r="G170" s="71"/>
      <c r="H170" s="71"/>
      <c r="I170" s="71"/>
      <c r="M170" s="71"/>
      <c r="N170" s="71"/>
    </row>
    <row r="171" spans="3:14" ht="15">
      <c r="C171" s="71"/>
      <c r="D171" s="71"/>
      <c r="E171" s="71"/>
      <c r="F171" s="71"/>
      <c r="G171" s="71"/>
      <c r="H171" s="71"/>
      <c r="I171" s="71"/>
      <c r="M171" s="71"/>
      <c r="N171" s="71"/>
    </row>
    <row r="172" spans="3:14" ht="15">
      <c r="C172" s="71"/>
      <c r="D172" s="71"/>
      <c r="E172" s="71"/>
      <c r="F172" s="71"/>
      <c r="G172" s="71"/>
      <c r="H172" s="71"/>
      <c r="I172" s="71"/>
      <c r="M172" s="71"/>
      <c r="N172" s="71"/>
    </row>
    <row r="173" spans="3:14" ht="15">
      <c r="C173" s="71"/>
      <c r="D173" s="71"/>
      <c r="E173" s="71"/>
      <c r="F173" s="71"/>
      <c r="G173" s="71"/>
      <c r="H173" s="71"/>
      <c r="I173" s="71"/>
      <c r="M173" s="71"/>
      <c r="N173" s="71"/>
    </row>
    <row r="174" spans="3:14" ht="15">
      <c r="C174" s="71"/>
      <c r="D174" s="71"/>
      <c r="E174" s="71"/>
      <c r="F174" s="71"/>
      <c r="G174" s="71"/>
      <c r="H174" s="71"/>
      <c r="I174" s="71"/>
      <c r="M174" s="71"/>
      <c r="N174" s="71"/>
    </row>
    <row r="175" spans="3:14" ht="15">
      <c r="C175" s="71"/>
      <c r="D175" s="71"/>
      <c r="E175" s="71"/>
      <c r="F175" s="71"/>
      <c r="G175" s="71"/>
      <c r="H175" s="71"/>
      <c r="I175" s="71"/>
      <c r="M175" s="71"/>
      <c r="N175" s="71"/>
    </row>
    <row r="176" spans="3:14" ht="15">
      <c r="C176" s="71"/>
      <c r="D176" s="71"/>
      <c r="E176" s="71"/>
      <c r="F176" s="71"/>
      <c r="G176" s="71"/>
      <c r="H176" s="71"/>
      <c r="I176" s="71"/>
      <c r="M176" s="71"/>
      <c r="N176" s="71"/>
    </row>
    <row r="177" spans="3:14" ht="15">
      <c r="C177" s="71"/>
      <c r="D177" s="71"/>
      <c r="E177" s="71"/>
      <c r="F177" s="71"/>
      <c r="G177" s="71"/>
      <c r="H177" s="71"/>
      <c r="I177" s="71"/>
      <c r="M177" s="71"/>
      <c r="N177" s="71"/>
    </row>
    <row r="178" spans="3:14" ht="15">
      <c r="C178" s="71"/>
      <c r="D178" s="71"/>
      <c r="E178" s="71"/>
      <c r="F178" s="71"/>
      <c r="G178" s="71"/>
      <c r="H178" s="71"/>
      <c r="I178" s="71"/>
      <c r="M178" s="71"/>
      <c r="N178" s="71"/>
    </row>
    <row r="179" spans="3:14" ht="15">
      <c r="C179" s="71"/>
      <c r="D179" s="71"/>
      <c r="E179" s="71"/>
      <c r="F179" s="71"/>
      <c r="G179" s="71"/>
      <c r="H179" s="71"/>
      <c r="I179" s="71"/>
      <c r="M179" s="71"/>
      <c r="N179" s="71"/>
    </row>
    <row r="180" spans="3:14" ht="15">
      <c r="C180" s="71"/>
      <c r="D180" s="71"/>
      <c r="E180" s="71"/>
      <c r="F180" s="71"/>
      <c r="G180" s="71"/>
      <c r="H180" s="71"/>
      <c r="I180" s="71"/>
      <c r="M180" s="71"/>
      <c r="N180" s="71"/>
    </row>
    <row r="181" spans="3:14" ht="15">
      <c r="C181" s="71"/>
      <c r="D181" s="71"/>
      <c r="E181" s="71"/>
      <c r="F181" s="71"/>
      <c r="G181" s="71"/>
      <c r="H181" s="71"/>
      <c r="I181" s="71"/>
      <c r="M181" s="71"/>
      <c r="N181" s="71"/>
    </row>
    <row r="182" spans="3:14" ht="15">
      <c r="C182" s="71"/>
      <c r="D182" s="71"/>
      <c r="E182" s="71"/>
      <c r="F182" s="71"/>
      <c r="G182" s="71"/>
      <c r="H182" s="71"/>
      <c r="I182" s="71"/>
      <c r="M182" s="71"/>
      <c r="N182" s="71"/>
    </row>
    <row r="183" spans="3:14" ht="15">
      <c r="C183" s="71"/>
      <c r="D183" s="71"/>
      <c r="E183" s="71"/>
      <c r="F183" s="71"/>
      <c r="G183" s="71"/>
      <c r="H183" s="71"/>
      <c r="I183" s="71"/>
      <c r="M183" s="71"/>
      <c r="N183" s="71"/>
    </row>
    <row r="184" spans="3:14" ht="15">
      <c r="C184" s="71"/>
      <c r="D184" s="71"/>
      <c r="E184" s="71"/>
      <c r="F184" s="71"/>
      <c r="G184" s="71"/>
      <c r="H184" s="71"/>
      <c r="I184" s="71"/>
      <c r="M184" s="71"/>
      <c r="N184" s="71"/>
    </row>
    <row r="185" spans="3:14" ht="15">
      <c r="C185" s="71"/>
      <c r="D185" s="71"/>
      <c r="E185" s="71"/>
      <c r="F185" s="71"/>
      <c r="G185" s="71"/>
      <c r="H185" s="71"/>
      <c r="I185" s="71"/>
      <c r="M185" s="71"/>
      <c r="N185" s="71"/>
    </row>
    <row r="186" spans="3:14" ht="15">
      <c r="C186" s="71"/>
      <c r="D186" s="71"/>
      <c r="E186" s="71"/>
      <c r="F186" s="71"/>
      <c r="G186" s="71"/>
      <c r="H186" s="71"/>
      <c r="I186" s="71"/>
      <c r="M186" s="71"/>
      <c r="N186" s="71"/>
    </row>
    <row r="187" spans="3:14" ht="15">
      <c r="C187" s="71"/>
      <c r="D187" s="71"/>
      <c r="E187" s="71"/>
      <c r="F187" s="71"/>
      <c r="G187" s="71"/>
      <c r="H187" s="71"/>
      <c r="I187" s="71"/>
      <c r="M187" s="71"/>
      <c r="N187" s="71"/>
    </row>
    <row r="188" spans="3:14" ht="15">
      <c r="C188" s="71"/>
      <c r="D188" s="71"/>
      <c r="E188" s="71"/>
      <c r="F188" s="71"/>
      <c r="G188" s="71"/>
      <c r="H188" s="71"/>
      <c r="I188" s="71"/>
      <c r="M188" s="71"/>
      <c r="N188" s="71"/>
    </row>
    <row r="189" spans="3:14" ht="15">
      <c r="C189" s="71"/>
      <c r="D189" s="71"/>
      <c r="E189" s="71"/>
      <c r="F189" s="71"/>
      <c r="G189" s="71"/>
      <c r="H189" s="71"/>
      <c r="I189" s="71"/>
      <c r="M189" s="71"/>
      <c r="N189" s="71"/>
    </row>
    <row r="190" spans="3:14" ht="15">
      <c r="C190" s="71"/>
      <c r="D190" s="71"/>
      <c r="E190" s="71"/>
      <c r="F190" s="71"/>
      <c r="G190" s="71"/>
      <c r="H190" s="71"/>
      <c r="I190" s="71"/>
      <c r="M190" s="71"/>
      <c r="N190" s="71"/>
    </row>
    <row r="191" spans="3:14" ht="15">
      <c r="C191" s="71"/>
      <c r="D191" s="71"/>
      <c r="E191" s="71"/>
      <c r="F191" s="71"/>
      <c r="G191" s="71"/>
      <c r="H191" s="71"/>
      <c r="I191" s="71"/>
      <c r="M191" s="71"/>
      <c r="N191" s="71"/>
    </row>
    <row r="192" spans="3:14" ht="15">
      <c r="C192" s="71"/>
      <c r="D192" s="71"/>
      <c r="E192" s="71"/>
      <c r="F192" s="71"/>
      <c r="G192" s="71"/>
      <c r="H192" s="71"/>
      <c r="I192" s="71"/>
      <c r="M192" s="71"/>
      <c r="N192" s="71"/>
    </row>
    <row r="193" spans="3:14" ht="15">
      <c r="C193" s="71"/>
      <c r="D193" s="71"/>
      <c r="E193" s="71"/>
      <c r="F193" s="71"/>
      <c r="G193" s="71"/>
      <c r="H193" s="71"/>
      <c r="I193" s="71"/>
      <c r="M193" s="71"/>
      <c r="N193" s="71"/>
    </row>
    <row r="194" spans="3:14" ht="15">
      <c r="C194" s="71"/>
      <c r="D194" s="71"/>
      <c r="E194" s="71"/>
      <c r="F194" s="71"/>
      <c r="G194" s="71"/>
      <c r="H194" s="71"/>
      <c r="I194" s="71"/>
      <c r="M194" s="71"/>
      <c r="N194" s="71"/>
    </row>
    <row r="195" spans="3:14" ht="15">
      <c r="C195" s="71"/>
      <c r="D195" s="71"/>
      <c r="E195" s="71"/>
      <c r="F195" s="71"/>
      <c r="G195" s="71"/>
      <c r="H195" s="71"/>
      <c r="I195" s="71"/>
      <c r="M195" s="71"/>
      <c r="N195" s="71"/>
    </row>
    <row r="196" spans="3:14" ht="15">
      <c r="C196" s="71"/>
      <c r="D196" s="71"/>
      <c r="E196" s="71"/>
      <c r="F196" s="71"/>
      <c r="G196" s="71"/>
      <c r="H196" s="71"/>
      <c r="I196" s="71"/>
      <c r="M196" s="71"/>
      <c r="N196" s="71"/>
    </row>
    <row r="197" spans="3:14" ht="15">
      <c r="C197" s="71"/>
      <c r="D197" s="71"/>
      <c r="E197" s="71"/>
      <c r="F197" s="71"/>
      <c r="G197" s="71"/>
      <c r="H197" s="71"/>
      <c r="I197" s="71"/>
      <c r="M197" s="71"/>
      <c r="N197" s="71"/>
    </row>
    <row r="198" spans="3:14" ht="15">
      <c r="C198" s="71"/>
      <c r="D198" s="71"/>
      <c r="E198" s="71"/>
      <c r="F198" s="71"/>
      <c r="G198" s="71"/>
      <c r="H198" s="71"/>
      <c r="I198" s="71"/>
      <c r="M198" s="71"/>
      <c r="N198" s="71"/>
    </row>
    <row r="199" spans="3:14" ht="15">
      <c r="C199" s="71"/>
      <c r="D199" s="71"/>
      <c r="E199" s="71"/>
      <c r="F199" s="71"/>
      <c r="G199" s="71"/>
      <c r="H199" s="71"/>
      <c r="I199" s="71"/>
      <c r="M199" s="71"/>
      <c r="N199" s="71"/>
    </row>
    <row r="200" spans="3:14" ht="15">
      <c r="C200" s="71"/>
      <c r="D200" s="71"/>
      <c r="E200" s="71"/>
      <c r="F200" s="71"/>
      <c r="G200" s="71"/>
      <c r="H200" s="71"/>
      <c r="I200" s="71"/>
      <c r="M200" s="71"/>
      <c r="N200" s="71"/>
    </row>
    <row r="201" spans="3:14" ht="15">
      <c r="C201" s="71"/>
      <c r="D201" s="71"/>
      <c r="E201" s="71"/>
      <c r="F201" s="71"/>
      <c r="G201" s="71"/>
      <c r="H201" s="71"/>
      <c r="I201" s="71"/>
      <c r="M201" s="71"/>
      <c r="N201" s="71"/>
    </row>
    <row r="202" spans="3:14" ht="15">
      <c r="C202" s="71"/>
      <c r="D202" s="71"/>
      <c r="E202" s="71"/>
      <c r="F202" s="71"/>
      <c r="G202" s="71"/>
      <c r="H202" s="71"/>
      <c r="I202" s="71"/>
      <c r="M202" s="71"/>
      <c r="N202" s="71"/>
    </row>
    <row r="203" spans="3:14" ht="15">
      <c r="C203" s="71"/>
      <c r="D203" s="71"/>
      <c r="E203" s="71"/>
      <c r="F203" s="71"/>
      <c r="G203" s="71"/>
      <c r="H203" s="71"/>
      <c r="I203" s="71"/>
      <c r="M203" s="71"/>
      <c r="N203" s="71"/>
    </row>
    <row r="204" spans="3:14" ht="15">
      <c r="C204" s="71"/>
      <c r="D204" s="71"/>
      <c r="E204" s="71"/>
      <c r="F204" s="71"/>
      <c r="G204" s="71"/>
      <c r="H204" s="71"/>
      <c r="I204" s="71"/>
      <c r="M204" s="71"/>
      <c r="N204" s="71"/>
    </row>
    <row r="205" spans="3:14" ht="15">
      <c r="C205" s="71"/>
      <c r="D205" s="71"/>
      <c r="E205" s="71"/>
      <c r="F205" s="71"/>
      <c r="G205" s="71"/>
      <c r="H205" s="71"/>
      <c r="I205" s="71"/>
      <c r="M205" s="71"/>
      <c r="N205" s="71"/>
    </row>
    <row r="206" spans="3:14" ht="15">
      <c r="C206" s="71"/>
      <c r="D206" s="71"/>
      <c r="E206" s="71"/>
      <c r="F206" s="71"/>
      <c r="G206" s="71"/>
      <c r="H206" s="71"/>
      <c r="I206" s="71"/>
      <c r="M206" s="71"/>
      <c r="N206" s="71"/>
    </row>
    <row r="207" spans="3:14" ht="15">
      <c r="C207" s="71"/>
      <c r="D207" s="71"/>
      <c r="E207" s="71"/>
      <c r="F207" s="71"/>
      <c r="G207" s="71"/>
      <c r="H207" s="71"/>
      <c r="I207" s="71"/>
      <c r="M207" s="71"/>
      <c r="N207" s="71"/>
    </row>
    <row r="208" spans="3:14" ht="15">
      <c r="C208" s="71"/>
      <c r="D208" s="71"/>
      <c r="E208" s="71"/>
      <c r="F208" s="71"/>
      <c r="G208" s="71"/>
      <c r="H208" s="71"/>
      <c r="I208" s="71"/>
      <c r="M208" s="71"/>
      <c r="N208" s="71"/>
    </row>
    <row r="209" spans="3:14" ht="15">
      <c r="C209" s="71"/>
      <c r="D209" s="71"/>
      <c r="E209" s="71"/>
      <c r="F209" s="71"/>
      <c r="G209" s="71"/>
      <c r="H209" s="71"/>
      <c r="I209" s="71"/>
      <c r="M209" s="71"/>
      <c r="N209" s="71"/>
    </row>
    <row r="210" spans="3:14" ht="15">
      <c r="C210" s="71"/>
      <c r="D210" s="71"/>
      <c r="E210" s="71"/>
      <c r="F210" s="71"/>
      <c r="G210" s="71"/>
      <c r="H210" s="71"/>
      <c r="I210" s="71"/>
      <c r="M210" s="71"/>
      <c r="N210" s="71"/>
    </row>
    <row r="211" spans="3:14" ht="15">
      <c r="C211" s="71"/>
      <c r="D211" s="71"/>
      <c r="E211" s="71"/>
      <c r="F211" s="71"/>
      <c r="G211" s="71"/>
      <c r="H211" s="71"/>
      <c r="I211" s="71"/>
      <c r="M211" s="71"/>
      <c r="N211" s="71"/>
    </row>
    <row r="212" spans="3:14" ht="15">
      <c r="C212" s="71"/>
      <c r="D212" s="71"/>
      <c r="E212" s="71"/>
      <c r="F212" s="71"/>
      <c r="G212" s="71"/>
      <c r="H212" s="71"/>
      <c r="I212" s="71"/>
      <c r="M212" s="71"/>
      <c r="N212" s="71"/>
    </row>
    <row r="213" spans="3:14" ht="15">
      <c r="C213" s="71"/>
      <c r="D213" s="71"/>
      <c r="E213" s="71"/>
      <c r="F213" s="71"/>
      <c r="G213" s="71"/>
      <c r="H213" s="71"/>
      <c r="I213" s="71"/>
      <c r="M213" s="71"/>
      <c r="N213" s="71"/>
    </row>
    <row r="214" spans="3:14" ht="15">
      <c r="C214" s="71"/>
      <c r="D214" s="71"/>
      <c r="E214" s="71"/>
      <c r="F214" s="71"/>
      <c r="G214" s="71"/>
      <c r="H214" s="71"/>
      <c r="I214" s="71"/>
      <c r="M214" s="71"/>
      <c r="N214" s="71"/>
    </row>
    <row r="215" spans="3:14" ht="15">
      <c r="C215" s="71"/>
      <c r="D215" s="71"/>
      <c r="E215" s="71"/>
      <c r="F215" s="71"/>
      <c r="G215" s="71"/>
      <c r="H215" s="71"/>
      <c r="I215" s="71"/>
      <c r="M215" s="71"/>
      <c r="N215" s="71"/>
    </row>
    <row r="216" spans="3:14" ht="15">
      <c r="C216" s="71"/>
      <c r="D216" s="71"/>
      <c r="E216" s="71"/>
      <c r="F216" s="71"/>
      <c r="G216" s="71"/>
      <c r="H216" s="71"/>
      <c r="I216" s="71"/>
      <c r="M216" s="71"/>
      <c r="N216" s="71"/>
    </row>
    <row r="217" spans="3:14" ht="15">
      <c r="C217" s="71"/>
      <c r="D217" s="71"/>
      <c r="E217" s="71"/>
      <c r="F217" s="71"/>
      <c r="G217" s="71"/>
      <c r="H217" s="71"/>
      <c r="I217" s="71"/>
      <c r="M217" s="71"/>
      <c r="N217" s="71"/>
    </row>
    <row r="218" spans="3:14" ht="15">
      <c r="C218" s="71"/>
      <c r="D218" s="71"/>
      <c r="E218" s="71"/>
      <c r="F218" s="71"/>
      <c r="G218" s="71"/>
      <c r="H218" s="71"/>
      <c r="I218" s="71"/>
      <c r="M218" s="71"/>
      <c r="N218" s="71"/>
    </row>
    <row r="219" spans="3:14" ht="15">
      <c r="C219" s="71"/>
      <c r="D219" s="71"/>
      <c r="E219" s="71"/>
      <c r="F219" s="71"/>
      <c r="G219" s="71"/>
      <c r="H219" s="71"/>
      <c r="I219" s="71"/>
      <c r="M219" s="71"/>
      <c r="N219" s="71"/>
    </row>
    <row r="220" spans="3:14" ht="15">
      <c r="C220" s="71"/>
      <c r="D220" s="71"/>
      <c r="E220" s="71"/>
      <c r="F220" s="71"/>
      <c r="G220" s="71"/>
      <c r="H220" s="71"/>
      <c r="I220" s="71"/>
      <c r="M220" s="71"/>
      <c r="N220" s="71"/>
    </row>
    <row r="221" spans="3:14" ht="15">
      <c r="C221" s="71"/>
      <c r="D221" s="71"/>
      <c r="E221" s="71"/>
      <c r="F221" s="71"/>
      <c r="G221" s="71"/>
      <c r="H221" s="71"/>
      <c r="I221" s="71"/>
      <c r="M221" s="71"/>
      <c r="N221" s="71"/>
    </row>
    <row r="222" spans="3:14" ht="15">
      <c r="C222" s="71"/>
      <c r="D222" s="71"/>
      <c r="E222" s="71"/>
      <c r="F222" s="71"/>
      <c r="G222" s="71"/>
      <c r="H222" s="71"/>
      <c r="I222" s="71"/>
      <c r="M222" s="71"/>
      <c r="N222" s="71"/>
    </row>
    <row r="223" spans="3:14" ht="15">
      <c r="C223" s="71"/>
      <c r="D223" s="71"/>
      <c r="E223" s="71"/>
      <c r="F223" s="71"/>
      <c r="G223" s="71"/>
      <c r="H223" s="71"/>
      <c r="I223" s="71"/>
      <c r="M223" s="71"/>
      <c r="N223" s="71"/>
    </row>
    <row r="224" spans="3:14" ht="15">
      <c r="C224" s="71"/>
      <c r="D224" s="71"/>
      <c r="E224" s="71"/>
      <c r="F224" s="71"/>
      <c r="G224" s="71"/>
      <c r="H224" s="71"/>
      <c r="I224" s="71"/>
      <c r="M224" s="71"/>
      <c r="N224" s="71"/>
    </row>
    <row r="225" spans="3:14" ht="15">
      <c r="C225" s="71"/>
      <c r="D225" s="71"/>
      <c r="E225" s="71"/>
      <c r="F225" s="71"/>
      <c r="G225" s="71"/>
      <c r="H225" s="71"/>
      <c r="I225" s="71"/>
      <c r="M225" s="71"/>
      <c r="N225" s="71"/>
    </row>
    <row r="226" spans="3:14" ht="15">
      <c r="C226" s="71"/>
      <c r="D226" s="71"/>
      <c r="E226" s="71"/>
      <c r="F226" s="71"/>
      <c r="G226" s="71"/>
      <c r="H226" s="71"/>
      <c r="I226" s="71"/>
      <c r="M226" s="71"/>
      <c r="N226" s="71"/>
    </row>
    <row r="227" spans="3:14" ht="15">
      <c r="C227" s="71"/>
      <c r="D227" s="71"/>
      <c r="E227" s="71"/>
      <c r="F227" s="71"/>
      <c r="G227" s="71"/>
      <c r="H227" s="71"/>
      <c r="I227" s="71"/>
      <c r="M227" s="71"/>
      <c r="N227" s="71"/>
    </row>
    <row r="228" spans="3:14" ht="15">
      <c r="C228" s="71"/>
      <c r="D228" s="71"/>
      <c r="E228" s="71"/>
      <c r="F228" s="71"/>
      <c r="G228" s="71"/>
      <c r="H228" s="71"/>
      <c r="I228" s="71"/>
      <c r="M228" s="71"/>
      <c r="N228" s="71"/>
    </row>
    <row r="229" spans="3:14" ht="15">
      <c r="C229" s="71"/>
      <c r="D229" s="71"/>
      <c r="E229" s="71"/>
      <c r="F229" s="71"/>
      <c r="G229" s="71"/>
      <c r="H229" s="71"/>
      <c r="I229" s="71"/>
      <c r="M229" s="71"/>
      <c r="N229" s="71"/>
    </row>
    <row r="230" spans="3:14" ht="15">
      <c r="C230" s="71"/>
      <c r="D230" s="71"/>
      <c r="E230" s="71"/>
      <c r="F230" s="71"/>
      <c r="G230" s="71"/>
      <c r="H230" s="71"/>
      <c r="I230" s="71"/>
      <c r="M230" s="71"/>
      <c r="N230" s="71"/>
    </row>
    <row r="231" spans="3:14" ht="15">
      <c r="C231" s="71"/>
      <c r="D231" s="71"/>
      <c r="E231" s="71"/>
      <c r="F231" s="71"/>
      <c r="G231" s="71"/>
      <c r="H231" s="71"/>
      <c r="I231" s="71"/>
      <c r="M231" s="71"/>
      <c r="N231" s="71"/>
    </row>
    <row r="232" spans="3:14" ht="15">
      <c r="C232" s="71"/>
      <c r="D232" s="71"/>
      <c r="E232" s="71"/>
      <c r="F232" s="71"/>
      <c r="G232" s="71"/>
      <c r="H232" s="71"/>
      <c r="I232" s="71"/>
      <c r="M232" s="71"/>
      <c r="N232" s="71"/>
    </row>
    <row r="233" spans="3:14" ht="15">
      <c r="C233" s="71"/>
      <c r="D233" s="71"/>
      <c r="E233" s="71"/>
      <c r="F233" s="71"/>
      <c r="G233" s="71"/>
      <c r="H233" s="71"/>
      <c r="I233" s="71"/>
      <c r="M233" s="71"/>
      <c r="N233" s="71"/>
    </row>
    <row r="234" spans="3:14" ht="15">
      <c r="C234" s="71"/>
      <c r="D234" s="71"/>
      <c r="E234" s="71"/>
      <c r="F234" s="71"/>
      <c r="G234" s="71"/>
      <c r="H234" s="71"/>
      <c r="I234" s="71"/>
      <c r="M234" s="71"/>
      <c r="N234" s="71"/>
    </row>
    <row r="235" spans="3:14" ht="15">
      <c r="C235" s="71"/>
      <c r="D235" s="71"/>
      <c r="E235" s="71"/>
      <c r="F235" s="71"/>
      <c r="G235" s="71"/>
      <c r="H235" s="71"/>
      <c r="I235" s="71"/>
      <c r="M235" s="71"/>
      <c r="N235" s="71"/>
    </row>
    <row r="236" spans="3:14" ht="15">
      <c r="C236" s="71"/>
      <c r="D236" s="71"/>
      <c r="E236" s="71"/>
      <c r="F236" s="71"/>
      <c r="G236" s="71"/>
      <c r="H236" s="71"/>
      <c r="I236" s="71"/>
      <c r="M236" s="71"/>
      <c r="N236" s="71"/>
    </row>
    <row r="237" spans="3:14" ht="15">
      <c r="C237" s="71"/>
      <c r="D237" s="71"/>
      <c r="E237" s="71"/>
      <c r="F237" s="71"/>
      <c r="G237" s="71"/>
      <c r="H237" s="71"/>
      <c r="I237" s="71"/>
      <c r="M237" s="71"/>
      <c r="N237" s="71"/>
    </row>
    <row r="238" spans="3:14" ht="15">
      <c r="C238" s="71"/>
      <c r="D238" s="71"/>
      <c r="E238" s="71"/>
      <c r="F238" s="71"/>
      <c r="G238" s="71"/>
      <c r="H238" s="71"/>
      <c r="I238" s="71"/>
      <c r="M238" s="71"/>
      <c r="N238" s="71"/>
    </row>
    <row r="239" spans="3:14" ht="15">
      <c r="C239" s="71"/>
      <c r="D239" s="71"/>
      <c r="E239" s="71"/>
      <c r="F239" s="71"/>
      <c r="G239" s="71"/>
      <c r="H239" s="71"/>
      <c r="I239" s="71"/>
      <c r="M239" s="71"/>
      <c r="N239" s="71"/>
    </row>
    <row r="240" spans="3:14" ht="15">
      <c r="C240" s="71"/>
      <c r="D240" s="71"/>
      <c r="E240" s="71"/>
      <c r="F240" s="71"/>
      <c r="G240" s="71"/>
      <c r="H240" s="71"/>
      <c r="I240" s="71"/>
      <c r="M240" s="71"/>
      <c r="N240" s="71"/>
    </row>
    <row r="241" spans="3:14" ht="15">
      <c r="C241" s="71"/>
      <c r="D241" s="71"/>
      <c r="E241" s="71"/>
      <c r="F241" s="71"/>
      <c r="G241" s="71"/>
      <c r="H241" s="71"/>
      <c r="I241" s="71"/>
      <c r="M241" s="71"/>
      <c r="N241" s="71"/>
    </row>
    <row r="242" spans="3:14" ht="15">
      <c r="C242" s="71"/>
      <c r="D242" s="71"/>
      <c r="E242" s="71"/>
      <c r="F242" s="71"/>
      <c r="G242" s="71"/>
      <c r="H242" s="71"/>
      <c r="I242" s="71"/>
      <c r="M242" s="71"/>
      <c r="N242" s="71"/>
    </row>
    <row r="243" spans="3:14" ht="15">
      <c r="C243" s="71"/>
      <c r="D243" s="71"/>
      <c r="E243" s="71"/>
      <c r="F243" s="71"/>
      <c r="G243" s="71"/>
      <c r="H243" s="71"/>
      <c r="I243" s="71"/>
      <c r="M243" s="71"/>
      <c r="N243" s="71"/>
    </row>
    <row r="244" spans="3:14" ht="15">
      <c r="C244" s="71"/>
      <c r="D244" s="71"/>
      <c r="E244" s="71"/>
      <c r="F244" s="71"/>
      <c r="G244" s="71"/>
      <c r="H244" s="71"/>
      <c r="I244" s="71"/>
      <c r="M244" s="71"/>
      <c r="N244" s="71"/>
    </row>
    <row r="245" spans="3:14" ht="15">
      <c r="C245" s="71"/>
      <c r="D245" s="71"/>
      <c r="E245" s="71"/>
      <c r="F245" s="71"/>
      <c r="G245" s="71"/>
      <c r="H245" s="71"/>
      <c r="I245" s="71"/>
      <c r="M245" s="71"/>
      <c r="N245" s="71"/>
    </row>
    <row r="246" spans="3:14" ht="15">
      <c r="C246" s="71"/>
      <c r="D246" s="71"/>
      <c r="E246" s="71"/>
      <c r="F246" s="71"/>
      <c r="G246" s="71"/>
      <c r="H246" s="71"/>
      <c r="I246" s="71"/>
      <c r="M246" s="71"/>
      <c r="N246" s="71"/>
    </row>
    <row r="247" spans="3:14" ht="15">
      <c r="C247" s="71"/>
      <c r="D247" s="71"/>
      <c r="E247" s="71"/>
      <c r="F247" s="71"/>
      <c r="G247" s="71"/>
      <c r="H247" s="71"/>
      <c r="I247" s="71"/>
      <c r="M247" s="71"/>
      <c r="N247" s="71"/>
    </row>
    <row r="248" spans="3:14" ht="15">
      <c r="C248" s="71"/>
      <c r="D248" s="71"/>
      <c r="E248" s="71"/>
      <c r="F248" s="71"/>
      <c r="G248" s="71"/>
      <c r="H248" s="71"/>
      <c r="I248" s="71"/>
      <c r="M248" s="71"/>
      <c r="N248" s="71"/>
    </row>
    <row r="249" spans="3:14" ht="15">
      <c r="C249" s="71"/>
      <c r="D249" s="71"/>
      <c r="E249" s="71"/>
      <c r="F249" s="71"/>
      <c r="G249" s="71"/>
      <c r="H249" s="71"/>
      <c r="I249" s="71"/>
      <c r="M249" s="71"/>
      <c r="N249" s="71"/>
    </row>
    <row r="250" spans="3:14" ht="15">
      <c r="C250" s="71"/>
      <c r="D250" s="71"/>
      <c r="E250" s="71"/>
      <c r="F250" s="71"/>
      <c r="G250" s="71"/>
      <c r="H250" s="71"/>
      <c r="I250" s="71"/>
      <c r="M250" s="71"/>
      <c r="N250" s="71"/>
    </row>
    <row r="251" spans="13:14" ht="15">
      <c r="M251" s="71"/>
      <c r="N251" s="71"/>
    </row>
  </sheetData>
  <mergeCells count="12">
    <mergeCell ref="M7:M14"/>
    <mergeCell ref="B1:D1"/>
    <mergeCell ref="P18:R18"/>
    <mergeCell ref="B17:G17"/>
    <mergeCell ref="B18:G18"/>
    <mergeCell ref="P17:R17"/>
    <mergeCell ref="P1:R1"/>
    <mergeCell ref="I7:I14"/>
    <mergeCell ref="H7:H14"/>
    <mergeCell ref="J7:J14"/>
    <mergeCell ref="K7:K14"/>
    <mergeCell ref="L7:L14"/>
  </mergeCells>
  <conditionalFormatting sqref="B7:B15 D7:D15">
    <cfRule type="containsBlanks" priority="45" dxfId="11">
      <formula>LEN(TRIM(B7))=0</formula>
    </cfRule>
  </conditionalFormatting>
  <conditionalFormatting sqref="B7:B15">
    <cfRule type="cellIs" priority="40" dxfId="10" operator="greaterThanOrEqual">
      <formula>1</formula>
    </cfRule>
  </conditionalFormatting>
  <conditionalFormatting sqref="R7:R15">
    <cfRule type="cellIs" priority="36" dxfId="9" operator="equal">
      <formula>"NEVYHOVUJE"</formula>
    </cfRule>
    <cfRule type="cellIs" priority="37" dxfId="8" operator="equal">
      <formula>"VYHOVUJE"</formula>
    </cfRule>
  </conditionalFormatting>
  <conditionalFormatting sqref="G7:G15 P8:P15">
    <cfRule type="notContainsBlanks" priority="15" dxfId="2">
      <formula>LEN(TRIM(G7))&gt;0</formula>
    </cfRule>
    <cfRule type="containsBlanks" priority="16" dxfId="1">
      <formula>LEN(TRIM(G7))=0</formula>
    </cfRule>
  </conditionalFormatting>
  <conditionalFormatting sqref="G7:G15 P8:P15">
    <cfRule type="notContainsBlanks" priority="14" dxfId="0">
      <formula>LEN(TRIM(G7))&gt;0</formula>
    </cfRule>
  </conditionalFormatting>
  <conditionalFormatting sqref="G7:G15">
    <cfRule type="notContainsBlanks" priority="13" dxfId="4">
      <formula>LEN(TRIM(G7))&gt;0</formula>
    </cfRule>
    <cfRule type="containsBlanks" priority="17" dxfId="1">
      <formula>LEN(TRIM(G7))=0</formula>
    </cfRule>
  </conditionalFormatting>
  <conditionalFormatting sqref="P7">
    <cfRule type="notContainsBlanks" priority="6" dxfId="2">
      <formula>LEN(TRIM(P7))&gt;0</formula>
    </cfRule>
    <cfRule type="containsBlanks" priority="7" dxfId="1">
      <formula>LEN(TRIM(P7))=0</formula>
    </cfRule>
  </conditionalFormatting>
  <conditionalFormatting sqref="P7">
    <cfRule type="notContainsBlanks" priority="5" dxfId="0">
      <formula>LEN(TRIM(P7))&gt;0</formula>
    </cfRule>
  </conditionalFormatting>
  <dataValidations count="4">
    <dataValidation type="list" showInputMessage="1" showErrorMessage="1" sqref="I7 I15">
      <formula1>"ANO,NE"</formula1>
    </dataValidation>
    <dataValidation type="list" showInputMessage="1" showErrorMessage="1" sqref="E7:E14">
      <formula1>"ks,bal,sada,"</formula1>
    </dataValidation>
    <dataValidation type="list" showInputMessage="1" showErrorMessage="1" sqref="E15">
      <formula1>"ks,bal,sada,m,"</formula1>
    </dataValidation>
    <dataValidation type="list" allowBlank="1" showInputMessage="1" showErrorMessage="1" sqref="S7:S15">
      <formula1>#REF!</formula1>
    </dataValidation>
  </dataValidations>
  <printOptions/>
  <pageMargins left="0.15748031496062992" right="0.15748031496062992" top="0.15748031496062992" bottom="0.3937007874015748" header="0.15748031496062992" footer="0.31496062992125984"/>
  <pageSetup fitToHeight="1" fitToWidth="1" horizontalDpi="600" verticalDpi="600" orientation="landscape" paperSize="9" scale="31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+/gPmPMbtdSSLr0d/6Cu7QtaDJA=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m+azHM5xw9CRrV0fHdu/1+9uLH8=</DigestValue>
    </Reference>
  </SignedInfo>
  <SignatureValue>JxFJ8enLCmjzZRi5YHlznbYEJXyRPM9tqHcjmd98mP6iO0w3VIifGl/6+e9Zx7vA0E+nQwQwk2CE
2P2KE0xCGPqSI6cN20FlnDSSkqewReraYvfReaZmApOzD2YEDOKQDTW8r3iI3KC1P29sYC4aARhL
PwZv7+GdC9MmksS1flhc55oWUCelEoS7CL9JYlzXiZMllQvL7LzRv8kGNR8tfvFJ4tvx696bB7U8
zTqossz7TyFnG7rCoAMCsGEYFNk9OIV0swySKn9BU2CQk4RlP+2bWkvwU9eABfgyGlNjBkHc82P2
nl2hZO5h0YlPNSXLYt1FNkJuYSz5plciLNagvw==</SignatureValue>
  <KeyInfo>
    <X509Data>
      <X509Certificate>MIIHsTCCBpmgAwIBAgIDNkLeMA0GCSqGSIb3DQEBCwUAMF8xCzAJBgNVBAYTAkNaMSwwKgYDVQQK
DCPEjGVza8OhIHBvxaF0YSwgcy5wLiBbScSMIDQ3MTE0OTgzXTEiMCAGA1UEAxMZUG9zdFNpZ251
bSBRdWFsaWZpZWQgQ0EgMjAeFw0xODA3MTgxNDE2MjFaFw0xOTA4MDcxNDE2MjFaMIG0MQswCQYD
VQQGEwJDWjEXMBUGA1UEYRMOTlRSQ1otMjUyMzIzMTIxLTArBgNVBAoMJEF4ZXMgQ29tcHV0ZXJz
IHMuci5vLiBbScSMIDI1MjMyMzEyXTEKMAgGA1UECxMBMTEcMBoGA1UEAwwTTWdyLiBKacWZw60g
Qmxhxb5lazEQMA4GA1UEBAwHQmxhxb5lazEPMA0GA1UEKgwGSmnFmcOtMRAwDgYDVQQFEwdQMjc4
MDM3MIIBIjANBgkqhkiG9w0BAQEFAAOCAQ8AMIIBCgKCAQEAlarlCHA4VzGwujaD/Db+xi51A0R7
1nRK+D2t7dYge10etXNk2xdzkylVGkptxtOkaLEsOmRohT2TbRTOlqDld4gMsWhMCBK2quhwUpl/
nGz0dBFH0PJpSFOK58Rqa1IwdKvlZV7GeE1b7ffZ9tU11Wsl/YmkIUsnHz1ryzD+iYr8oSJiVhRT
3GxS6RyH96sChMSsb4tDw3eUu4K36K63hZ0CzitUj6sz3+G4Bzy7mZkVxix5VUV/F7nfhDRJcKUP
tHwLDzqGIP+gPdClP1qaAE7+wJLor00D75r1OUrwq8YUvJQ5K/6ePDDqDFvVAf12FmPruAcmV9Oi
2xqskHS83wIDAQABo4IEHjCCBBowPwYDVR0RBDgwNoEOYmxhemVrQGF4ZXMuY3qgGQYJKwYBBAHc
GQIBoAwTCjE2NDUyNDk2ODOgCQYDVQQNoAITADAJBgNVHRMEAjAAMIIBKwYDVR0gBIIBIjCCAR4w
ggEPBghngQYBBAERbjCCAQEwgdgGCCsGAQUFBwICMIHLGoHIVGVudG8ga3ZhbGlmaWtvdmFueSBj
ZXJ0aWZpa2F0IHBybyBlbGVrdHJvbmlja3kgcG9kcGlzIGJ5bCB2eWRhbiB2IHNvdWxhZHUgcyBu
YXJpemVuaW0gRVUgYy4gOTEwLzIwMTQuVGhpcyBpcyBhIHF1YWxpZmllZCBjZXJ0aWZpY2F0ZSBm
b3IgZWxlY3Ryb25pYyBzaWduYXR1cmUgYWNjb3JkaW5nIHRvIFJlZ3VsYXRpb24gKEVVKSBObyA5
MTAvMjAxNC4wJAYIKwYBBQUHAgEWGGh0dHA6Ly93d3cucG9zdHNpZ251bS5jejAJBgcEAIvsQAEA
MIGbBggrBgEFBQcBAwSBjjCBizAIBgYEAI5GAQEwagYGBACORgEFMGAwLhYoaHR0cHM6Ly93d3cu
cG9zdHNpZ251bS5jei9wZHMvcGRzX2VuLnBkZhMCZW4wLhYoaHR0cHM6Ly93d3cucG9zdHNpZ251
bS5jei9wZHMvcGRzX2NzLnBkZhMCY3MwEwYGBACORgEGMAkGBwQAjkYBBgEwgfoGCCsGAQUFBwEB
BIHtMIHqMDsGCCsGAQUFBzAChi9odHRwOi8vd3d3LnBvc3RzaWdudW0uY3ovY3J0L3BzcXVhbGlm
aWVkY2EyLmNydDA8BggrBgEFBQcwAoYwaHR0cDovL3d3dzIucG9zdHNpZ251bS5jei9jcnQvcHNx
dWFsaWZpZWRjYTIuY3J0MDsGCCsGAQUFBzAChi9odHRwOi8vcG9zdHNpZ251bS50dGMuY3ovY3J0
L3BzcXVhbGlmaWVkY2EyLmNydDAwBggrBgEFBQcwAYYkaHR0cDovL29jc3AucG9zdHNpZ251bS5j
ei9PQ1NQL1FDQTIvMA4GA1UdDwEB/wQEAwIF4DAfBgNVHSMEGDAWgBSJ6EzfiyY5PtckLhIOeufm
J+XWlzCBsQYDVR0fBIGpMIGmMDWgM6Axhi9odHRwOi8vd3d3LnBvc3RzaWdudW0uY3ovY3JsL3Bz
cXVhbGlmaWVkY2EyLmNybDA2oDSgMoYwaHR0cDovL3d3dzIucG9zdHNpZ251bS5jei9jcmwvcHNx
dWFsaWZpZWRjYTIuY3JsMDWgM6Axhi9odHRwOi8vcG9zdHNpZ251bS50dGMuY3ovY3JsL3BzcXVh
bGlmaWVkY2EyLmNybDAdBgNVHQ4EFgQUS+RXD9cSj33ENTDx8TdS0s7aFCwwDQYJKoZIhvcNAQEL
BQADggEBAE31TdySjGnaq5qNn1hxf2F/E394sDn5abB93wwl1YlSOyIcYw3x0Nhsfto/tXRh+yPY
p21gvBIkCFfjKz+nS7KjPPMNDA/F7odash5cd8KuUXeBVEVNe0s9rSYOpBds+CBKsBlErnXQ7dLY
LZzJ6wpiK8P40gA4OaashA712AVBHKaH/zdabe6BM9LJ36p4SjFsoXBagYE6RTxHWTiE5bzTKFfO
A74KTKQjxahqJ/K4oS97CI+RMI6pxzA926lz1rNQQMEE4dGSRzCLVPl+I5SoQTWvmh7hWuqDSDML
yVnQbI+Kl4bU2zWjnmBKbnVBPCToZS/IVjCvy8KNGS2U9nQ=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zzENUJ+e/GeDrsyuksFo5LnXhdQ=</DigestValue>
      </Reference>
      <Reference URI="/xl/worksheets/sheet1.xml?ContentType=application/vnd.openxmlformats-officedocument.spreadsheetml.worksheet+xml">
        <DigestMethod Algorithm="http://www.w3.org/2000/09/xmldsig#sha1"/>
        <DigestValue>75xLS81oqqDLMKLb5iDCEZ0fiRE=</DigestValue>
      </Reference>
      <Reference URI="/xl/styles.xml?ContentType=application/vnd.openxmlformats-officedocument.spreadsheetml.styles+xml">
        <DigestMethod Algorithm="http://www.w3.org/2000/09/xmldsig#sha1"/>
        <DigestValue>SWyXWCBxwTsr719QRr7q59rhLwM=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VKGKe9ZIpqvVnb16lwhSfrJanmQ=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78S4N5zVEMAXAvc7UmZocjVOANQ=</DigestValue>
      </Reference>
      <Reference URI="/xl/sharedStrings.xml?ContentType=application/vnd.openxmlformats-officedocument.spreadsheetml.sharedStrings+xml">
        <DigestMethod Algorithm="http://www.w3.org/2000/09/xmldsig#sha1"/>
        <DigestValue>hfTaA5VyAI0jPc6XTgFxgfVNDw0=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2018-10-05T13:00:46Z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2018-10-05T13:00:46Z</xd:SigningTime>
          <xd:SigningCertificate>
            <xd:Cert>
              <xd:CertDigest>
                <DigestMethod Algorithm="http://www.w3.org/2000/09/xmldsig#sha1"/>
                <DigestValue>v041g0zaIpPlP9s6uEy9tGgc+xM=</DigestValue>
              </xd:CertDigest>
              <xd:IssuerSerial>
                <X509IssuerName>CN=PostSignum Qualified CA 2, O="Česká pošta, s.p. [IČ 47114983]", C=CZ</X509IssuerName>
                <X509SerialNumber>3556062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Palivoda</cp:lastModifiedBy>
  <cp:lastPrinted>2018-09-27T08:29:16Z</cp:lastPrinted>
  <dcterms:created xsi:type="dcterms:W3CDTF">2014-03-05T12:43:32Z</dcterms:created>
  <dcterms:modified xsi:type="dcterms:W3CDTF">2018-10-05T12:18:42Z</dcterms:modified>
  <cp:category/>
  <cp:version/>
  <cp:contentType/>
  <cp:contentStatus/>
</cp:coreProperties>
</file>