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Tonery!$B$1:$P$38</definedName>
  </definedNames>
  <calcPr calcId="145621"/>
</workbook>
</file>

<file path=xl/calcChain.xml><?xml version="1.0" encoding="utf-8"?>
<calcChain xmlns="http://schemas.openxmlformats.org/spreadsheetml/2006/main">
  <c r="K32" i="22" l="1"/>
  <c r="K31" i="22"/>
  <c r="O27" i="22" l="1"/>
  <c r="O28" i="22"/>
  <c r="O29" i="22"/>
  <c r="O30" i="22"/>
  <c r="O31" i="22"/>
  <c r="O32" i="22"/>
  <c r="O33" i="22"/>
  <c r="O34" i="22"/>
  <c r="O35" i="22"/>
  <c r="N30" i="22"/>
  <c r="N31" i="22"/>
  <c r="N32" i="22"/>
  <c r="O26" i="22"/>
  <c r="O25" i="22"/>
  <c r="O24" i="22"/>
  <c r="O23" i="22"/>
  <c r="O22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3" i="22"/>
  <c r="K34" i="22"/>
  <c r="K35" i="22"/>
  <c r="N7" i="22"/>
  <c r="N8" i="22"/>
  <c r="N9" i="22"/>
  <c r="N10" i="22"/>
  <c r="N24" i="22"/>
  <c r="N25" i="22"/>
  <c r="N26" i="22"/>
  <c r="N27" i="22"/>
  <c r="N28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9" i="22"/>
  <c r="N33" i="22"/>
  <c r="N34" i="22"/>
  <c r="N35" i="22"/>
  <c r="L38" i="22" l="1"/>
  <c r="M38" i="22"/>
</calcChain>
</file>

<file path=xl/sharedStrings.xml><?xml version="1.0" encoding="utf-8"?>
<sst xmlns="http://schemas.openxmlformats.org/spreadsheetml/2006/main" count="109" uniqueCount="67">
  <si>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</si>
  <si>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</si>
  <si>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</si>
  <si>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</si>
  <si>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</si>
  <si>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</si>
  <si>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</si>
  <si>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</si>
  <si>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</si>
  <si>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</si>
  <si>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</si>
  <si>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</si>
  <si>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</si>
  <si>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</si>
  <si>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</si>
  <si>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</si>
  <si>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  HP 304A , výtěžnost 2800 stran</t>
  </si>
  <si>
    <t>originální toner  HP 304A , výtěžnost 2 800 stran</t>
  </si>
  <si>
    <t>originální toner  HP 304A , výtěžnost 3500 stran</t>
  </si>
  <si>
    <t>R - Křenová Dana, tel: 37763 1027</t>
  </si>
  <si>
    <t>Rektorát, Univerzitní 8, UR407, Plzeň</t>
  </si>
  <si>
    <t>Toner do Tiskárny HP Color LaserJet CM2320fxiMFP - black</t>
  </si>
  <si>
    <t>Toner do Tiskárny HP Color LaserJet CM2320fxiMFP - yellow</t>
  </si>
  <si>
    <t>Toner do Tiskárny HP Color LaserJet CM2320fxiMFP - cyan</t>
  </si>
  <si>
    <t>Toner do Tiskárny HP Color LaserJet CM2320fxiMFP - magenta</t>
  </si>
  <si>
    <t>Toner do tiskárny  OKI MC562w - černý</t>
  </si>
  <si>
    <t xml:space="preserve">Originální, nebo kompatibilní toner splňující podmínky certifikátu STMC. Minimální výtěžnost při 5% pokrytí 3000 stran. </t>
  </si>
  <si>
    <t>Toner do tiskárny  OKI MC562w - purpurový</t>
  </si>
  <si>
    <t>Toner do tiskárny  OKI MC562w - azurový</t>
  </si>
  <si>
    <t>Toner do tiskárny  OKI MC562w - žlutý</t>
  </si>
  <si>
    <t>FPR, Sady Pětatřicátníků 14, Plzeň, PC 213</t>
  </si>
  <si>
    <t>Toner do tiskárny HP LaserJet 1100A - černý</t>
  </si>
  <si>
    <t>Toner do tiskárny  HP Laserjet 1320 - černý</t>
  </si>
  <si>
    <t>Originální, nebo kompatibilní toner splňující podmínky certifikátu STMC, kapacita toneru  2500 stran A4 při 5% pokrytí</t>
  </si>
  <si>
    <t>Originální nebo kompatibilní toner splňující podmínky STMC,kapacita toneru 6000 stran A4 při 5% pokrytí</t>
  </si>
  <si>
    <t>Toner do tiskárny  OKI MC352 - černý</t>
  </si>
  <si>
    <t>Toner do tiskárny  OKI MC352 - purpurová</t>
  </si>
  <si>
    <t>Toner do tiskárny  OKI MC352 - azurová</t>
  </si>
  <si>
    <t>Toner do tiskárny  OKI MC352 - žlutá</t>
  </si>
  <si>
    <t xml:space="preserve">Originální, nebo kompatibilní toner splňující podmínky certifikátu STMC. Minimální výtěžnost při 5% pokrytí 3500 stran. </t>
  </si>
  <si>
    <t>Originální nebo kompatibilní toner splňující podmínky STMC. Minimální výtěžnost při 5 % pokrytí 2000 stran</t>
  </si>
  <si>
    <t xml:space="preserve">Toner do tiskárny HP LaserJet Pro 200 Color MFP M276nw - černý  </t>
  </si>
  <si>
    <t xml:space="preserve">Originální, nebo kompatibilní toner splňující podmínky certifikátu STMC. Minimální výtěžnost při 5% pokrytí 1600 stran. </t>
  </si>
  <si>
    <t xml:space="preserve">Toner do tiskárny HP LaserJet Pro 200 Color MFP M276nw - purpurový   </t>
  </si>
  <si>
    <t xml:space="preserve">Originální, nebo kompatibilní toner splňující podmínky certifikátu STMC. Minimální výtěžnost při 5% pokrytí 1800 stran. </t>
  </si>
  <si>
    <t xml:space="preserve">Toner do tiskárny HP LaserJet Pro 200 Color MFP M276nw - žlutý   </t>
  </si>
  <si>
    <t xml:space="preserve">Toner do tiskárny HP LaserJet Pro 200 Color MFP M276nw - azurový   </t>
  </si>
  <si>
    <t>Univerzitní 22, Plzeň, UK123</t>
  </si>
  <si>
    <t>KKS - Tomášová, tel: 37763 8201</t>
  </si>
  <si>
    <t>Originální toner  - výtěžnost 30000 stran</t>
  </si>
  <si>
    <t>Toner do kopírky UTAX 4006ci - Black</t>
  </si>
  <si>
    <t>Toner do tiskárny HP LaserJet Pro M201dw</t>
  </si>
  <si>
    <t>Univerzitní 8,Plzeň Rektorát, 218</t>
  </si>
  <si>
    <t>EO - Vlková, tel: 37763 1146</t>
  </si>
  <si>
    <t>Lenka Krouparová    tel:37763 7001</t>
  </si>
  <si>
    <t>Tonery (II.) 027 - 2018 (T-(II.)-027-2018)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</si>
  <si>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</si>
  <si>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</si>
  <si>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</si>
  <si>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</si>
  <si>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</si>
  <si>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</si>
  <si>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</si>
  <si>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</si>
  <si>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Originální, nebo kompatibilní toner splňující podmínky certifikátu STMC. Minimální výtěžnost při 5% pokrytí 2200 stran</t>
  </si>
  <si>
    <t>samostatná faktura</t>
  </si>
  <si>
    <t>Priloha_c._1_Kupni_smlouvy_technicka_specifikace_T-(II.)-027-2018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</si>
</sst>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5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9" fillId="0" borderId="0" xfId="0" applyNumberFormat="1" applyFont="1" applyBorder="1" applyAlignment="1" applyProtection="1">
      <alignment horizontal="left" vertical="center"/>
    </xf>
    <xf numFmtId="0" fontId="9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vertical="top" wrapText="1"/>
    </xf>
    <xf numFmtId="0" fontId="1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0" fontId="0" fillId="0" borderId="34" xfId="0" applyNumberFormat="1" applyFill="1" applyBorder="1" applyAlignment="1" applyProtection="1">
      <alignment horizontal="center" vertical="center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1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vertical="center" wrapText="1" shrinkToFi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 shrinkToFi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4" fillId="4" borderId="7" xfId="0" applyNumberFormat="1" applyFont="1" applyFill="1" applyBorder="1" applyAlignment="1" applyProtection="1">
      <alignment horizontal="center" vertical="center" wrapText="1" shrinkToFit="1"/>
    </xf>
    <xf numFmtId="0" fontId="4" fillId="4" borderId="28" xfId="0" applyNumberFormat="1" applyFont="1" applyFill="1" applyBorder="1" applyAlignment="1" applyProtection="1">
      <alignment vertical="center" wrapText="1" shrinkToFit="1"/>
    </xf>
    <xf numFmtId="0" fontId="4" fillId="4" borderId="28" xfId="0" applyNumberFormat="1" applyFont="1" applyFill="1" applyBorder="1" applyAlignment="1" applyProtection="1">
      <alignment horizontal="center" vertical="center" wrapText="1" shrinkToFit="1"/>
    </xf>
    <xf numFmtId="8" fontId="0" fillId="4" borderId="28" xfId="0" applyNumberFormat="1" applyFill="1" applyBorder="1" applyAlignment="1" applyProtection="1">
      <alignment horizontal="right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6" fillId="2" borderId="20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9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NumberFormat="1" applyAlignment="1" applyProtection="1">
      <alignment horizontal="right" vertical="center"/>
    </xf>
    <xf numFmtId="164" fontId="5" fillId="0" borderId="37" xfId="0" applyNumberFormat="1" applyFont="1" applyFill="1" applyBorder="1" applyAlignment="1" applyProtection="1">
      <alignment horizontal="center" vertical="center"/>
    </xf>
    <xf numFmtId="164" fontId="5" fillId="0" borderId="28" xfId="0" applyNumberFormat="1" applyFont="1" applyFill="1" applyBorder="1" applyAlignment="1" applyProtection="1">
      <alignment horizontal="center" vertical="center"/>
    </xf>
    <xf numFmtId="0" fontId="0" fillId="0" borderId="28" xfId="0" applyBorder="1" applyAlignment="1" applyProtection="1"/>
    <xf numFmtId="0" fontId="0" fillId="0" borderId="30" xfId="0" applyBorder="1" applyAlignment="1" applyProtection="1"/>
    <xf numFmtId="0" fontId="3" fillId="5" borderId="38" xfId="0" applyNumberFormat="1" applyFont="1" applyFill="1" applyBorder="1" applyAlignment="1" applyProtection="1">
      <alignment horizontal="center" vertical="center" wrapText="1"/>
    </xf>
    <xf numFmtId="0" fontId="1" fillId="5" borderId="39" xfId="0" applyNumberFormat="1" applyFont="1" applyFill="1" applyBorder="1" applyAlignment="1" applyProtection="1">
      <alignment horizontal="center" vertical="center" wrapText="1"/>
    </xf>
    <xf numFmtId="0" fontId="0" fillId="5" borderId="39" xfId="0" applyNumberFormat="1" applyFill="1" applyBorder="1" applyAlignment="1" applyProtection="1">
      <alignment vertical="center" wrapText="1"/>
    </xf>
    <xf numFmtId="0" fontId="0" fillId="5" borderId="40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showGridLines="0" tabSelected="1" zoomScaleNormal="100" zoomScaleSheetLayoutView="55" workbookViewId="0">
      <selection activeCell="M7" sqref="M7"/>
    </sheetView>
  </sheetViews>
  <sheetFormatPr defaultRowHeight="15" x14ac:dyDescent="0.25"/>
  <cols>
    <col min="1" max="1" width="1.42578125" style="80" customWidth="1"/>
    <col min="2" max="2" width="5.7109375" style="80" customWidth="1"/>
    <col min="3" max="3" width="43.42578125" style="9" customWidth="1"/>
    <col min="4" max="4" width="9.7109375" style="139" customWidth="1"/>
    <col min="5" max="5" width="9" style="13" customWidth="1"/>
    <col min="6" max="6" width="56.5703125" style="9" customWidth="1"/>
    <col min="7" max="7" width="29.140625" style="140" customWidth="1"/>
    <col min="8" max="8" width="14.140625" style="9" customWidth="1"/>
    <col min="9" max="9" width="18.5703125" style="10" customWidth="1"/>
    <col min="10" max="10" width="19.42578125" style="9" customWidth="1"/>
    <col min="11" max="11" width="22.140625" style="140" hidden="1" customWidth="1"/>
    <col min="12" max="12" width="20.85546875" style="80" customWidth="1"/>
    <col min="13" max="13" width="26.5703125" style="80" customWidth="1"/>
    <col min="14" max="14" width="21" style="80" customWidth="1"/>
    <col min="15" max="15" width="19.42578125" style="80" customWidth="1"/>
    <col min="16" max="16" width="50.85546875" style="80" customWidth="1"/>
    <col min="17" max="16384" width="9.140625" style="80"/>
  </cols>
  <sheetData>
    <row r="1" spans="1:16" s="10" customFormat="1" ht="24.6" customHeight="1" x14ac:dyDescent="0.25">
      <c r="B1" s="49" t="s">
        <v>55</v>
      </c>
      <c r="C1" s="57"/>
      <c r="D1" s="13"/>
      <c r="E1" s="13"/>
      <c r="F1" s="9"/>
      <c r="G1" s="58"/>
      <c r="H1" s="59"/>
      <c r="I1" s="60"/>
      <c r="J1" s="9"/>
      <c r="K1" s="9"/>
      <c r="M1" s="62"/>
      <c r="N1" s="62"/>
      <c r="O1" s="141" t="s">
        <v>66</v>
      </c>
      <c r="P1" s="141"/>
    </row>
    <row r="2" spans="1:16" s="10" customFormat="1" ht="18.75" customHeight="1" x14ac:dyDescent="0.25">
      <c r="C2" s="9"/>
      <c r="D2" s="7"/>
      <c r="E2" s="8"/>
      <c r="F2" s="9"/>
      <c r="G2" s="61"/>
      <c r="H2" s="61"/>
      <c r="I2" s="61"/>
      <c r="J2" s="9"/>
      <c r="K2" s="9"/>
      <c r="M2" s="62"/>
      <c r="N2" s="62"/>
    </row>
    <row r="3" spans="1:16" s="10" customFormat="1" ht="32.25" customHeight="1" x14ac:dyDescent="0.25">
      <c r="B3" s="63"/>
      <c r="C3" s="64" t="s">
        <v>11</v>
      </c>
      <c r="D3" s="65"/>
      <c r="E3" s="65"/>
      <c r="F3" s="65"/>
      <c r="G3" s="66"/>
      <c r="H3" s="66"/>
      <c r="I3" s="66"/>
      <c r="J3" s="62"/>
      <c r="K3" s="67"/>
      <c r="L3" s="67"/>
      <c r="M3" s="62"/>
      <c r="N3" s="62"/>
    </row>
    <row r="4" spans="1:16" s="10" customFormat="1" ht="32.25" customHeight="1" thickBot="1" x14ac:dyDescent="0.3">
      <c r="B4" s="68"/>
      <c r="C4" s="69" t="s">
        <v>13</v>
      </c>
      <c r="D4" s="65"/>
      <c r="E4" s="65"/>
      <c r="F4" s="65"/>
      <c r="G4" s="65"/>
      <c r="H4" s="62"/>
      <c r="I4" s="62"/>
      <c r="J4" s="62"/>
      <c r="K4" s="9"/>
      <c r="L4" s="9"/>
      <c r="M4" s="62"/>
      <c r="N4" s="62"/>
    </row>
    <row r="5" spans="1:16" s="10" customFormat="1" ht="32.25" customHeight="1" thickBot="1" x14ac:dyDescent="0.3">
      <c r="A5" s="70"/>
      <c r="B5" s="11"/>
      <c r="C5" s="12"/>
      <c r="D5" s="13"/>
      <c r="E5" s="13"/>
      <c r="F5" s="9"/>
      <c r="G5" s="17" t="s">
        <v>12</v>
      </c>
      <c r="H5" s="9"/>
      <c r="J5" s="9"/>
      <c r="K5" s="14"/>
      <c r="M5" s="28" t="s">
        <v>12</v>
      </c>
    </row>
    <row r="6" spans="1:16" s="10" customFormat="1" ht="102.75" customHeight="1" thickTop="1" thickBot="1" x14ac:dyDescent="0.3">
      <c r="A6" s="70"/>
      <c r="B6" s="15" t="s">
        <v>1</v>
      </c>
      <c r="C6" s="36" t="s">
        <v>56</v>
      </c>
      <c r="D6" s="36" t="s">
        <v>0</v>
      </c>
      <c r="E6" s="36" t="s">
        <v>57</v>
      </c>
      <c r="F6" s="36" t="s">
        <v>58</v>
      </c>
      <c r="G6" s="31" t="s">
        <v>2</v>
      </c>
      <c r="H6" s="36" t="s">
        <v>59</v>
      </c>
      <c r="I6" s="47" t="s">
        <v>60</v>
      </c>
      <c r="J6" s="36" t="s">
        <v>61</v>
      </c>
      <c r="K6" s="36" t="s">
        <v>62</v>
      </c>
      <c r="L6" s="36" t="s">
        <v>7</v>
      </c>
      <c r="M6" s="29" t="s">
        <v>8</v>
      </c>
      <c r="N6" s="47" t="s">
        <v>9</v>
      </c>
      <c r="O6" s="71" t="s">
        <v>10</v>
      </c>
      <c r="P6" s="36" t="s">
        <v>63</v>
      </c>
    </row>
    <row r="7" spans="1:16" ht="50.1" customHeight="1" thickTop="1" x14ac:dyDescent="0.25">
      <c r="A7" s="72"/>
      <c r="B7" s="73">
        <v>1</v>
      </c>
      <c r="C7" s="74" t="s">
        <v>24</v>
      </c>
      <c r="D7" s="75">
        <v>2</v>
      </c>
      <c r="E7" s="76" t="s">
        <v>15</v>
      </c>
      <c r="F7" s="74" t="s">
        <v>16</v>
      </c>
      <c r="G7" s="27"/>
      <c r="H7" s="54" t="s">
        <v>65</v>
      </c>
      <c r="I7" s="51" t="s">
        <v>19</v>
      </c>
      <c r="J7" s="51" t="s">
        <v>20</v>
      </c>
      <c r="K7" s="6">
        <f>D7*L7</f>
        <v>6200</v>
      </c>
      <c r="L7" s="37">
        <v>3100</v>
      </c>
      <c r="M7" s="33"/>
      <c r="N7" s="34">
        <f>D7*M7</f>
        <v>0</v>
      </c>
      <c r="O7" s="79" t="str">
        <f t="shared" ref="O7:O35" si="0">IF(ISNUMBER(M7), IF(M7&gt;L7,"NEVYHOVUJE","VYHOVUJE")," ")</f>
        <v xml:space="preserve"> </v>
      </c>
      <c r="P7" s="51" t="s">
        <v>3</v>
      </c>
    </row>
    <row r="8" spans="1:16" ht="50.1" customHeight="1" x14ac:dyDescent="0.25">
      <c r="A8" s="81"/>
      <c r="B8" s="82">
        <v>2</v>
      </c>
      <c r="C8" s="74" t="s">
        <v>23</v>
      </c>
      <c r="D8" s="75">
        <v>2</v>
      </c>
      <c r="E8" s="76" t="s">
        <v>15</v>
      </c>
      <c r="F8" s="74" t="s">
        <v>17</v>
      </c>
      <c r="G8" s="18"/>
      <c r="H8" s="55"/>
      <c r="I8" s="52"/>
      <c r="J8" s="52"/>
      <c r="K8" s="4">
        <f>D8*L8</f>
        <v>6200</v>
      </c>
      <c r="L8" s="37">
        <v>3100</v>
      </c>
      <c r="M8" s="22"/>
      <c r="N8" s="26">
        <f>D8*M8</f>
        <v>0</v>
      </c>
      <c r="O8" s="85" t="str">
        <f t="shared" si="0"/>
        <v xml:space="preserve"> </v>
      </c>
      <c r="P8" s="52"/>
    </row>
    <row r="9" spans="1:16" ht="50.1" customHeight="1" x14ac:dyDescent="0.25">
      <c r="A9" s="81"/>
      <c r="B9" s="82">
        <v>3</v>
      </c>
      <c r="C9" s="74" t="s">
        <v>21</v>
      </c>
      <c r="D9" s="75">
        <v>1</v>
      </c>
      <c r="E9" s="76" t="s">
        <v>15</v>
      </c>
      <c r="F9" s="74" t="s">
        <v>18</v>
      </c>
      <c r="G9" s="18"/>
      <c r="H9" s="55"/>
      <c r="I9" s="52"/>
      <c r="J9" s="52"/>
      <c r="K9" s="4">
        <f>D9*L9</f>
        <v>3100</v>
      </c>
      <c r="L9" s="37">
        <v>3100</v>
      </c>
      <c r="M9" s="22"/>
      <c r="N9" s="26">
        <f>D9*M9</f>
        <v>0</v>
      </c>
      <c r="O9" s="85" t="str">
        <f t="shared" si="0"/>
        <v xml:space="preserve"> </v>
      </c>
      <c r="P9" s="52"/>
    </row>
    <row r="10" spans="1:16" ht="50.1" customHeight="1" thickBot="1" x14ac:dyDescent="0.3">
      <c r="A10" s="81"/>
      <c r="B10" s="86">
        <v>4</v>
      </c>
      <c r="C10" s="87" t="s">
        <v>22</v>
      </c>
      <c r="D10" s="48">
        <v>2</v>
      </c>
      <c r="E10" s="88" t="s">
        <v>15</v>
      </c>
      <c r="F10" s="87" t="s">
        <v>16</v>
      </c>
      <c r="G10" s="30"/>
      <c r="H10" s="56"/>
      <c r="I10" s="53"/>
      <c r="J10" s="53"/>
      <c r="K10" s="5">
        <f>D10*L10</f>
        <v>6200</v>
      </c>
      <c r="L10" s="39">
        <v>3100</v>
      </c>
      <c r="M10" s="40"/>
      <c r="N10" s="32">
        <f>D10*M10</f>
        <v>0</v>
      </c>
      <c r="O10" s="89" t="str">
        <f t="shared" si="0"/>
        <v xml:space="preserve"> </v>
      </c>
      <c r="P10" s="53"/>
    </row>
    <row r="11" spans="1:16" ht="50.1" customHeight="1" thickTop="1" thickBot="1" x14ac:dyDescent="0.3">
      <c r="A11" s="72"/>
      <c r="B11" s="90">
        <v>5</v>
      </c>
      <c r="C11" s="91" t="s">
        <v>21</v>
      </c>
      <c r="D11" s="92">
        <v>1</v>
      </c>
      <c r="E11" s="93" t="s">
        <v>15</v>
      </c>
      <c r="F11" s="91" t="s">
        <v>18</v>
      </c>
      <c r="G11" s="41"/>
      <c r="H11" s="94" t="s">
        <v>65</v>
      </c>
      <c r="I11" s="95" t="s">
        <v>19</v>
      </c>
      <c r="J11" s="96" t="s">
        <v>20</v>
      </c>
      <c r="K11" s="42">
        <f>D11*L11</f>
        <v>3100</v>
      </c>
      <c r="L11" s="43">
        <v>3100</v>
      </c>
      <c r="M11" s="44"/>
      <c r="N11" s="45">
        <f>D11*M11</f>
        <v>0</v>
      </c>
      <c r="O11" s="97" t="str">
        <f t="shared" si="0"/>
        <v xml:space="preserve"> </v>
      </c>
      <c r="P11" s="95" t="s">
        <v>3</v>
      </c>
    </row>
    <row r="12" spans="1:16" ht="50.1" customHeight="1" thickTop="1" x14ac:dyDescent="0.25">
      <c r="A12" s="72"/>
      <c r="B12" s="73">
        <v>6</v>
      </c>
      <c r="C12" s="98" t="s">
        <v>25</v>
      </c>
      <c r="D12" s="99">
        <v>6</v>
      </c>
      <c r="E12" s="100" t="s">
        <v>15</v>
      </c>
      <c r="F12" s="98" t="s">
        <v>26</v>
      </c>
      <c r="G12" s="27"/>
      <c r="H12" s="54" t="s">
        <v>65</v>
      </c>
      <c r="I12" s="54" t="s">
        <v>54</v>
      </c>
      <c r="J12" s="54" t="s">
        <v>30</v>
      </c>
      <c r="K12" s="6">
        <f>D12*L12</f>
        <v>3600</v>
      </c>
      <c r="L12" s="38">
        <v>600</v>
      </c>
      <c r="M12" s="33"/>
      <c r="N12" s="35">
        <f>D12*M12</f>
        <v>0</v>
      </c>
      <c r="O12" s="79" t="str">
        <f t="shared" si="0"/>
        <v xml:space="preserve"> </v>
      </c>
      <c r="P12" s="51" t="s">
        <v>3</v>
      </c>
    </row>
    <row r="13" spans="1:16" ht="50.1" customHeight="1" x14ac:dyDescent="0.25">
      <c r="A13" s="81"/>
      <c r="B13" s="82">
        <v>7</v>
      </c>
      <c r="C13" s="74" t="s">
        <v>27</v>
      </c>
      <c r="D13" s="75">
        <v>6</v>
      </c>
      <c r="E13" s="76" t="s">
        <v>15</v>
      </c>
      <c r="F13" s="74" t="s">
        <v>26</v>
      </c>
      <c r="G13" s="18"/>
      <c r="H13" s="55"/>
      <c r="I13" s="55"/>
      <c r="J13" s="55"/>
      <c r="K13" s="4">
        <f>D13*L13</f>
        <v>3600</v>
      </c>
      <c r="L13" s="20">
        <v>600</v>
      </c>
      <c r="M13" s="22"/>
      <c r="N13" s="26">
        <f>D13*M13</f>
        <v>0</v>
      </c>
      <c r="O13" s="85" t="str">
        <f t="shared" si="0"/>
        <v xml:space="preserve"> </v>
      </c>
      <c r="P13" s="52"/>
    </row>
    <row r="14" spans="1:16" ht="50.1" customHeight="1" x14ac:dyDescent="0.25">
      <c r="A14" s="81"/>
      <c r="B14" s="82">
        <v>8</v>
      </c>
      <c r="C14" s="74" t="s">
        <v>28</v>
      </c>
      <c r="D14" s="75">
        <v>5</v>
      </c>
      <c r="E14" s="76" t="s">
        <v>15</v>
      </c>
      <c r="F14" s="74" t="s">
        <v>26</v>
      </c>
      <c r="G14" s="18"/>
      <c r="H14" s="55"/>
      <c r="I14" s="55"/>
      <c r="J14" s="55"/>
      <c r="K14" s="4">
        <f>D14*L14</f>
        <v>3000</v>
      </c>
      <c r="L14" s="20">
        <v>600</v>
      </c>
      <c r="M14" s="22"/>
      <c r="N14" s="26">
        <f>D14*M14</f>
        <v>0</v>
      </c>
      <c r="O14" s="85" t="str">
        <f t="shared" si="0"/>
        <v xml:space="preserve"> </v>
      </c>
      <c r="P14" s="52"/>
    </row>
    <row r="15" spans="1:16" ht="50.1" customHeight="1" x14ac:dyDescent="0.25">
      <c r="A15" s="81"/>
      <c r="B15" s="82">
        <v>9</v>
      </c>
      <c r="C15" s="74" t="s">
        <v>29</v>
      </c>
      <c r="D15" s="75">
        <v>5</v>
      </c>
      <c r="E15" s="76" t="s">
        <v>15</v>
      </c>
      <c r="F15" s="74" t="s">
        <v>26</v>
      </c>
      <c r="G15" s="18"/>
      <c r="H15" s="55"/>
      <c r="I15" s="55"/>
      <c r="J15" s="55"/>
      <c r="K15" s="4">
        <f>D15*L15</f>
        <v>3000</v>
      </c>
      <c r="L15" s="20">
        <v>600</v>
      </c>
      <c r="M15" s="22"/>
      <c r="N15" s="26">
        <f>D15*M15</f>
        <v>0</v>
      </c>
      <c r="O15" s="85" t="str">
        <f t="shared" si="0"/>
        <v xml:space="preserve"> </v>
      </c>
      <c r="P15" s="52"/>
    </row>
    <row r="16" spans="1:16" ht="50.1" customHeight="1" x14ac:dyDescent="0.25">
      <c r="A16" s="81"/>
      <c r="B16" s="82">
        <v>10</v>
      </c>
      <c r="C16" s="74" t="s">
        <v>31</v>
      </c>
      <c r="D16" s="75">
        <v>2</v>
      </c>
      <c r="E16" s="76" t="s">
        <v>15</v>
      </c>
      <c r="F16" s="74" t="s">
        <v>33</v>
      </c>
      <c r="G16" s="18"/>
      <c r="H16" s="55"/>
      <c r="I16" s="55"/>
      <c r="J16" s="55"/>
      <c r="K16" s="4">
        <f>D16*L16</f>
        <v>1200</v>
      </c>
      <c r="L16" s="20">
        <v>600</v>
      </c>
      <c r="M16" s="22"/>
      <c r="N16" s="26">
        <f>D16*M16</f>
        <v>0</v>
      </c>
      <c r="O16" s="85" t="str">
        <f t="shared" si="0"/>
        <v xml:space="preserve"> </v>
      </c>
      <c r="P16" s="52"/>
    </row>
    <row r="17" spans="1:16" ht="50.1" customHeight="1" x14ac:dyDescent="0.25">
      <c r="A17" s="81"/>
      <c r="B17" s="82">
        <v>11</v>
      </c>
      <c r="C17" s="74" t="s">
        <v>32</v>
      </c>
      <c r="D17" s="75">
        <v>2</v>
      </c>
      <c r="E17" s="76" t="s">
        <v>15</v>
      </c>
      <c r="F17" s="74" t="s">
        <v>34</v>
      </c>
      <c r="G17" s="18"/>
      <c r="H17" s="55"/>
      <c r="I17" s="55"/>
      <c r="J17" s="55"/>
      <c r="K17" s="4">
        <f>D17*L17</f>
        <v>1200</v>
      </c>
      <c r="L17" s="20">
        <v>600</v>
      </c>
      <c r="M17" s="22"/>
      <c r="N17" s="26">
        <f>D17*M17</f>
        <v>0</v>
      </c>
      <c r="O17" s="85" t="str">
        <f t="shared" si="0"/>
        <v xml:space="preserve"> </v>
      </c>
      <c r="P17" s="52"/>
    </row>
    <row r="18" spans="1:16" ht="50.1" customHeight="1" x14ac:dyDescent="0.25">
      <c r="A18" s="81"/>
      <c r="B18" s="82">
        <v>12</v>
      </c>
      <c r="C18" s="74" t="s">
        <v>35</v>
      </c>
      <c r="D18" s="75">
        <v>6</v>
      </c>
      <c r="E18" s="76" t="s">
        <v>15</v>
      </c>
      <c r="F18" s="74" t="s">
        <v>39</v>
      </c>
      <c r="G18" s="18"/>
      <c r="H18" s="55"/>
      <c r="I18" s="55"/>
      <c r="J18" s="55"/>
      <c r="K18" s="4">
        <f>D18*L18</f>
        <v>3600</v>
      </c>
      <c r="L18" s="20">
        <v>600</v>
      </c>
      <c r="M18" s="22"/>
      <c r="N18" s="26">
        <f>D18*M18</f>
        <v>0</v>
      </c>
      <c r="O18" s="85" t="str">
        <f t="shared" si="0"/>
        <v xml:space="preserve"> </v>
      </c>
      <c r="P18" s="52"/>
    </row>
    <row r="19" spans="1:16" ht="50.1" customHeight="1" x14ac:dyDescent="0.25">
      <c r="A19" s="81"/>
      <c r="B19" s="82">
        <v>13</v>
      </c>
      <c r="C19" s="74" t="s">
        <v>36</v>
      </c>
      <c r="D19" s="75">
        <v>6</v>
      </c>
      <c r="E19" s="76" t="s">
        <v>15</v>
      </c>
      <c r="F19" s="74" t="s">
        <v>40</v>
      </c>
      <c r="G19" s="18"/>
      <c r="H19" s="55"/>
      <c r="I19" s="55"/>
      <c r="J19" s="55"/>
      <c r="K19" s="4">
        <f>D19*L19</f>
        <v>3600</v>
      </c>
      <c r="L19" s="20">
        <v>600</v>
      </c>
      <c r="M19" s="22"/>
      <c r="N19" s="26">
        <f>D19*M19</f>
        <v>0</v>
      </c>
      <c r="O19" s="85" t="str">
        <f t="shared" si="0"/>
        <v xml:space="preserve"> </v>
      </c>
      <c r="P19" s="52"/>
    </row>
    <row r="20" spans="1:16" ht="50.1" customHeight="1" x14ac:dyDescent="0.25">
      <c r="A20" s="81"/>
      <c r="B20" s="82">
        <v>14</v>
      </c>
      <c r="C20" s="74" t="s">
        <v>37</v>
      </c>
      <c r="D20" s="75">
        <v>5</v>
      </c>
      <c r="E20" s="76" t="s">
        <v>15</v>
      </c>
      <c r="F20" s="74" t="s">
        <v>40</v>
      </c>
      <c r="G20" s="18"/>
      <c r="H20" s="55"/>
      <c r="I20" s="55"/>
      <c r="J20" s="55"/>
      <c r="K20" s="4">
        <f>D20*L20</f>
        <v>3000</v>
      </c>
      <c r="L20" s="20">
        <v>600</v>
      </c>
      <c r="M20" s="22"/>
      <c r="N20" s="26">
        <f>D20*M20</f>
        <v>0</v>
      </c>
      <c r="O20" s="85" t="str">
        <f t="shared" si="0"/>
        <v xml:space="preserve"> </v>
      </c>
      <c r="P20" s="52"/>
    </row>
    <row r="21" spans="1:16" ht="50.1" customHeight="1" thickBot="1" x14ac:dyDescent="0.3">
      <c r="A21" s="81"/>
      <c r="B21" s="86">
        <v>15</v>
      </c>
      <c r="C21" s="87" t="s">
        <v>38</v>
      </c>
      <c r="D21" s="48">
        <v>5</v>
      </c>
      <c r="E21" s="88" t="s">
        <v>15</v>
      </c>
      <c r="F21" s="87" t="s">
        <v>40</v>
      </c>
      <c r="G21" s="30"/>
      <c r="H21" s="56"/>
      <c r="I21" s="56"/>
      <c r="J21" s="56"/>
      <c r="K21" s="5">
        <f>D21*L21</f>
        <v>3000</v>
      </c>
      <c r="L21" s="21">
        <v>600</v>
      </c>
      <c r="M21" s="40"/>
      <c r="N21" s="32">
        <f>D21*M21</f>
        <v>0</v>
      </c>
      <c r="O21" s="89" t="str">
        <f t="shared" si="0"/>
        <v xml:space="preserve"> </v>
      </c>
      <c r="P21" s="53"/>
    </row>
    <row r="22" spans="1:16" ht="50.1" customHeight="1" thickTop="1" x14ac:dyDescent="0.25">
      <c r="A22" s="72"/>
      <c r="B22" s="73">
        <v>16</v>
      </c>
      <c r="C22" s="101" t="s">
        <v>41</v>
      </c>
      <c r="D22" s="102">
        <v>3</v>
      </c>
      <c r="E22" s="103" t="s">
        <v>15</v>
      </c>
      <c r="F22" s="101" t="s">
        <v>42</v>
      </c>
      <c r="G22" s="27"/>
      <c r="H22" s="54" t="s">
        <v>65</v>
      </c>
      <c r="I22" s="54" t="s">
        <v>48</v>
      </c>
      <c r="J22" s="54" t="s">
        <v>47</v>
      </c>
      <c r="K22" s="6">
        <f>D22*L22</f>
        <v>4560</v>
      </c>
      <c r="L22" s="19">
        <v>1520</v>
      </c>
      <c r="M22" s="33"/>
      <c r="N22" s="35">
        <f>D22*M22</f>
        <v>0</v>
      </c>
      <c r="O22" s="79" t="str">
        <f t="shared" si="0"/>
        <v xml:space="preserve"> </v>
      </c>
      <c r="P22" s="51" t="s">
        <v>3</v>
      </c>
    </row>
    <row r="23" spans="1:16" ht="50.1" customHeight="1" x14ac:dyDescent="0.25">
      <c r="A23" s="81"/>
      <c r="B23" s="82">
        <v>17</v>
      </c>
      <c r="C23" s="104" t="s">
        <v>43</v>
      </c>
      <c r="D23" s="75">
        <v>1</v>
      </c>
      <c r="E23" s="105" t="s">
        <v>15</v>
      </c>
      <c r="F23" s="104" t="s">
        <v>44</v>
      </c>
      <c r="G23" s="18"/>
      <c r="H23" s="55"/>
      <c r="I23" s="55"/>
      <c r="J23" s="55"/>
      <c r="K23" s="4">
        <f>D23*L23</f>
        <v>1900</v>
      </c>
      <c r="L23" s="20">
        <v>1900</v>
      </c>
      <c r="M23" s="22"/>
      <c r="N23" s="26">
        <f>D23*M23</f>
        <v>0</v>
      </c>
      <c r="O23" s="85" t="str">
        <f t="shared" si="0"/>
        <v xml:space="preserve"> </v>
      </c>
      <c r="P23" s="52"/>
    </row>
    <row r="24" spans="1:16" ht="50.1" customHeight="1" x14ac:dyDescent="0.25">
      <c r="A24" s="81"/>
      <c r="B24" s="82">
        <v>18</v>
      </c>
      <c r="C24" s="106" t="s">
        <v>45</v>
      </c>
      <c r="D24" s="75">
        <v>1</v>
      </c>
      <c r="E24" s="107" t="s">
        <v>15</v>
      </c>
      <c r="F24" s="106" t="s">
        <v>44</v>
      </c>
      <c r="G24" s="18"/>
      <c r="H24" s="55"/>
      <c r="I24" s="55"/>
      <c r="J24" s="55"/>
      <c r="K24" s="4">
        <f>D24*L24</f>
        <v>1900</v>
      </c>
      <c r="L24" s="20">
        <v>1900</v>
      </c>
      <c r="M24" s="22"/>
      <c r="N24" s="26">
        <f>D24*M24</f>
        <v>0</v>
      </c>
      <c r="O24" s="85" t="str">
        <f t="shared" si="0"/>
        <v xml:space="preserve"> </v>
      </c>
      <c r="P24" s="52"/>
    </row>
    <row r="25" spans="1:16" ht="50.1" customHeight="1" thickBot="1" x14ac:dyDescent="0.3">
      <c r="A25" s="81"/>
      <c r="B25" s="86">
        <v>19</v>
      </c>
      <c r="C25" s="108" t="s">
        <v>46</v>
      </c>
      <c r="D25" s="48">
        <v>1</v>
      </c>
      <c r="E25" s="109" t="s">
        <v>15</v>
      </c>
      <c r="F25" s="108" t="s">
        <v>44</v>
      </c>
      <c r="G25" s="30"/>
      <c r="H25" s="56"/>
      <c r="I25" s="56"/>
      <c r="J25" s="56"/>
      <c r="K25" s="5">
        <f>D25*L25</f>
        <v>1900</v>
      </c>
      <c r="L25" s="21">
        <v>1900</v>
      </c>
      <c r="M25" s="40"/>
      <c r="N25" s="32">
        <f>D25*M25</f>
        <v>0</v>
      </c>
      <c r="O25" s="89" t="str">
        <f t="shared" si="0"/>
        <v xml:space="preserve"> </v>
      </c>
      <c r="P25" s="53"/>
    </row>
    <row r="26" spans="1:16" ht="50.1" customHeight="1" thickTop="1" x14ac:dyDescent="0.25">
      <c r="A26" s="72"/>
      <c r="B26" s="73">
        <v>20</v>
      </c>
      <c r="C26" s="98" t="s">
        <v>50</v>
      </c>
      <c r="D26" s="99">
        <v>1</v>
      </c>
      <c r="E26" s="100" t="s">
        <v>15</v>
      </c>
      <c r="F26" s="98" t="s">
        <v>49</v>
      </c>
      <c r="G26" s="27"/>
      <c r="H26" s="54" t="s">
        <v>65</v>
      </c>
      <c r="I26" s="54" t="s">
        <v>53</v>
      </c>
      <c r="J26" s="54" t="s">
        <v>52</v>
      </c>
      <c r="K26" s="6">
        <f>D26*L26</f>
        <v>1800</v>
      </c>
      <c r="L26" s="46">
        <v>1800</v>
      </c>
      <c r="M26" s="33"/>
      <c r="N26" s="35">
        <f>D26*M26</f>
        <v>0</v>
      </c>
      <c r="O26" s="79" t="str">
        <f t="shared" si="0"/>
        <v xml:space="preserve"> </v>
      </c>
      <c r="P26" s="150" t="s">
        <v>3</v>
      </c>
    </row>
    <row r="27" spans="1:16" ht="50.1" customHeight="1" thickBot="1" x14ac:dyDescent="0.3">
      <c r="A27" s="81"/>
      <c r="B27" s="86">
        <v>21</v>
      </c>
      <c r="C27" s="87" t="s">
        <v>51</v>
      </c>
      <c r="D27" s="48">
        <v>2</v>
      </c>
      <c r="E27" s="88" t="s">
        <v>15</v>
      </c>
      <c r="F27" s="87" t="s">
        <v>64</v>
      </c>
      <c r="G27" s="30"/>
      <c r="H27" s="56"/>
      <c r="I27" s="56"/>
      <c r="J27" s="56"/>
      <c r="K27" s="5">
        <f>D27*L27</f>
        <v>700</v>
      </c>
      <c r="L27" s="110">
        <v>350</v>
      </c>
      <c r="M27" s="40"/>
      <c r="N27" s="32">
        <f>D27*M27</f>
        <v>0</v>
      </c>
      <c r="O27" s="89" t="str">
        <f t="shared" si="0"/>
        <v xml:space="preserve"> </v>
      </c>
      <c r="P27" s="151" t="s">
        <v>3</v>
      </c>
    </row>
    <row r="28" spans="1:16" ht="16.5" hidden="1" thickTop="1" thickBot="1" x14ac:dyDescent="0.3">
      <c r="A28" s="81"/>
      <c r="B28" s="111">
        <v>22</v>
      </c>
      <c r="C28" s="112"/>
      <c r="D28" s="113"/>
      <c r="E28" s="114"/>
      <c r="F28" s="115"/>
      <c r="G28" s="77"/>
      <c r="H28" s="116"/>
      <c r="I28" s="114"/>
      <c r="J28" s="114"/>
      <c r="K28" s="6">
        <f>D28*L28</f>
        <v>0</v>
      </c>
      <c r="L28" s="38"/>
      <c r="M28" s="78"/>
      <c r="N28" s="35">
        <f>D28*M28</f>
        <v>0</v>
      </c>
      <c r="O28" s="25" t="str">
        <f t="shared" si="0"/>
        <v xml:space="preserve"> </v>
      </c>
    </row>
    <row r="29" spans="1:16" ht="16.5" hidden="1" thickTop="1" thickBot="1" x14ac:dyDescent="0.3">
      <c r="A29" s="81"/>
      <c r="B29" s="117">
        <v>23</v>
      </c>
      <c r="C29" s="118"/>
      <c r="D29" s="119"/>
      <c r="E29" s="120"/>
      <c r="F29" s="121"/>
      <c r="G29" s="83"/>
      <c r="H29" s="122"/>
      <c r="I29" s="120"/>
      <c r="J29" s="120"/>
      <c r="K29" s="4">
        <f>D29*L29</f>
        <v>0</v>
      </c>
      <c r="L29" s="20"/>
      <c r="M29" s="84"/>
      <c r="N29" s="26">
        <f>D29*M29</f>
        <v>0</v>
      </c>
      <c r="O29" s="23" t="str">
        <f t="shared" si="0"/>
        <v xml:space="preserve"> </v>
      </c>
    </row>
    <row r="30" spans="1:16" ht="16.5" hidden="1" thickTop="1" thickBot="1" x14ac:dyDescent="0.3">
      <c r="A30" s="81"/>
      <c r="B30" s="117">
        <v>24</v>
      </c>
      <c r="C30" s="118"/>
      <c r="D30" s="119"/>
      <c r="E30" s="120"/>
      <c r="F30" s="121"/>
      <c r="G30" s="83"/>
      <c r="H30" s="122"/>
      <c r="I30" s="120"/>
      <c r="J30" s="120"/>
      <c r="K30" s="4">
        <f>D30*L30</f>
        <v>0</v>
      </c>
      <c r="L30" s="20"/>
      <c r="M30" s="84"/>
      <c r="N30" s="26">
        <f>D30*M30</f>
        <v>0</v>
      </c>
      <c r="O30" s="23" t="str">
        <f t="shared" si="0"/>
        <v xml:space="preserve"> </v>
      </c>
    </row>
    <row r="31" spans="1:16" ht="16.5" hidden="1" thickTop="1" thickBot="1" x14ac:dyDescent="0.3">
      <c r="A31" s="81"/>
      <c r="B31" s="117">
        <v>25</v>
      </c>
      <c r="C31" s="118"/>
      <c r="D31" s="119"/>
      <c r="E31" s="120"/>
      <c r="F31" s="121"/>
      <c r="G31" s="83"/>
      <c r="H31" s="122"/>
      <c r="I31" s="120"/>
      <c r="J31" s="120"/>
      <c r="K31" s="4">
        <f>D31*L31</f>
        <v>0</v>
      </c>
      <c r="L31" s="20"/>
      <c r="M31" s="84"/>
      <c r="N31" s="26">
        <f>D31*M31</f>
        <v>0</v>
      </c>
      <c r="O31" s="23" t="str">
        <f t="shared" si="0"/>
        <v xml:space="preserve"> </v>
      </c>
    </row>
    <row r="32" spans="1:16" ht="16.5" hidden="1" thickTop="1" thickBot="1" x14ac:dyDescent="0.3">
      <c r="A32" s="81"/>
      <c r="B32" s="117">
        <v>26</v>
      </c>
      <c r="C32" s="118"/>
      <c r="D32" s="119"/>
      <c r="E32" s="120"/>
      <c r="F32" s="121"/>
      <c r="G32" s="83"/>
      <c r="H32" s="122"/>
      <c r="I32" s="120"/>
      <c r="J32" s="120"/>
      <c r="K32" s="4">
        <f>D32*L32</f>
        <v>0</v>
      </c>
      <c r="L32" s="20"/>
      <c r="M32" s="84"/>
      <c r="N32" s="26">
        <f>D32*M32</f>
        <v>0</v>
      </c>
      <c r="O32" s="23" t="str">
        <f t="shared" si="0"/>
        <v xml:space="preserve"> </v>
      </c>
    </row>
    <row r="33" spans="1:15" ht="16.5" hidden="1" thickTop="1" thickBot="1" x14ac:dyDescent="0.3">
      <c r="A33" s="81"/>
      <c r="B33" s="117">
        <v>27</v>
      </c>
      <c r="C33" s="118"/>
      <c r="D33" s="119"/>
      <c r="E33" s="120"/>
      <c r="F33" s="121"/>
      <c r="G33" s="83"/>
      <c r="H33" s="122"/>
      <c r="I33" s="120"/>
      <c r="J33" s="120"/>
      <c r="K33" s="4">
        <f>D33*L33</f>
        <v>0</v>
      </c>
      <c r="L33" s="20"/>
      <c r="M33" s="84"/>
      <c r="N33" s="26">
        <f>D33*M33</f>
        <v>0</v>
      </c>
      <c r="O33" s="23" t="str">
        <f t="shared" si="0"/>
        <v xml:space="preserve"> </v>
      </c>
    </row>
    <row r="34" spans="1:15" ht="16.5" hidden="1" thickTop="1" thickBot="1" x14ac:dyDescent="0.3">
      <c r="A34" s="81"/>
      <c r="B34" s="117">
        <v>28</v>
      </c>
      <c r="C34" s="118"/>
      <c r="D34" s="119"/>
      <c r="E34" s="120"/>
      <c r="F34" s="121"/>
      <c r="G34" s="83"/>
      <c r="H34" s="122"/>
      <c r="I34" s="120"/>
      <c r="J34" s="120"/>
      <c r="K34" s="4">
        <f>D34*L34</f>
        <v>0</v>
      </c>
      <c r="L34" s="20"/>
      <c r="M34" s="84"/>
      <c r="N34" s="26">
        <f>D34*M34</f>
        <v>0</v>
      </c>
      <c r="O34" s="23" t="str">
        <f t="shared" si="0"/>
        <v xml:space="preserve"> </v>
      </c>
    </row>
    <row r="35" spans="1:15" ht="16.5" hidden="1" thickTop="1" thickBot="1" x14ac:dyDescent="0.3">
      <c r="A35" s="81"/>
      <c r="B35" s="117">
        <v>29</v>
      </c>
      <c r="C35" s="123"/>
      <c r="D35" s="124"/>
      <c r="E35" s="125"/>
      <c r="F35" s="126"/>
      <c r="G35" s="127"/>
      <c r="H35" s="128"/>
      <c r="I35" s="125"/>
      <c r="J35" s="125"/>
      <c r="K35" s="5">
        <f>D35*L35</f>
        <v>0</v>
      </c>
      <c r="L35" s="21"/>
      <c r="M35" s="129"/>
      <c r="N35" s="32">
        <f>D35*M35</f>
        <v>0</v>
      </c>
      <c r="O35" s="24" t="str">
        <f t="shared" si="0"/>
        <v xml:space="preserve"> </v>
      </c>
    </row>
    <row r="36" spans="1:15" ht="13.5" customHeight="1" thickTop="1" thickBot="1" x14ac:dyDescent="0.3">
      <c r="A36" s="130"/>
      <c r="B36" s="131"/>
      <c r="C36" s="132"/>
      <c r="D36" s="131"/>
      <c r="E36" s="132"/>
      <c r="F36" s="132"/>
      <c r="G36" s="133"/>
      <c r="H36" s="132"/>
      <c r="I36" s="132"/>
      <c r="J36" s="132"/>
      <c r="K36" s="131"/>
      <c r="L36" s="131"/>
      <c r="M36" s="134"/>
      <c r="N36" s="131"/>
      <c r="O36" s="131"/>
    </row>
    <row r="37" spans="1:15" ht="60.75" customHeight="1" thickTop="1" thickBot="1" x14ac:dyDescent="0.3">
      <c r="A37" s="135"/>
      <c r="B37" s="50" t="s">
        <v>14</v>
      </c>
      <c r="C37" s="50"/>
      <c r="D37" s="50"/>
      <c r="E37" s="50"/>
      <c r="F37" s="50"/>
      <c r="G37" s="50"/>
      <c r="H37" s="3"/>
      <c r="I37" s="136"/>
      <c r="J37" s="136"/>
      <c r="K37" s="1"/>
      <c r="L37" s="146" t="s">
        <v>5</v>
      </c>
      <c r="M37" s="147" t="s">
        <v>6</v>
      </c>
      <c r="N37" s="148"/>
      <c r="O37" s="149"/>
    </row>
    <row r="38" spans="1:15" ht="33" customHeight="1" thickTop="1" thickBot="1" x14ac:dyDescent="0.3">
      <c r="A38" s="135"/>
      <c r="B38" s="137" t="s">
        <v>4</v>
      </c>
      <c r="C38" s="137"/>
      <c r="D38" s="137"/>
      <c r="E38" s="137"/>
      <c r="F38" s="137"/>
      <c r="G38" s="137"/>
      <c r="H38" s="138"/>
      <c r="I38" s="16"/>
      <c r="J38" s="16"/>
      <c r="K38" s="2"/>
      <c r="L38" s="142">
        <f>SUM(K7:K35)</f>
        <v>66360</v>
      </c>
      <c r="M38" s="143">
        <f>SUM(N7:N35)</f>
        <v>0</v>
      </c>
      <c r="N38" s="144"/>
      <c r="O38" s="145"/>
    </row>
    <row r="39" spans="1:15" ht="15.75" thickTop="1" x14ac:dyDescent="0.25">
      <c r="C39" s="10"/>
      <c r="D39" s="80"/>
      <c r="E39" s="10"/>
      <c r="F39" s="10"/>
      <c r="G39" s="80"/>
      <c r="H39" s="10"/>
      <c r="J39" s="10"/>
      <c r="K39" s="80"/>
    </row>
    <row r="40" spans="1:15" x14ac:dyDescent="0.25">
      <c r="C40" s="10"/>
      <c r="D40" s="80"/>
      <c r="E40" s="10"/>
      <c r="F40" s="10"/>
      <c r="G40" s="80"/>
      <c r="H40" s="10"/>
      <c r="J40" s="10"/>
      <c r="K40" s="80"/>
    </row>
    <row r="41" spans="1:15" x14ac:dyDescent="0.25">
      <c r="C41" s="10"/>
      <c r="D41" s="80"/>
      <c r="E41" s="10"/>
      <c r="F41" s="10"/>
      <c r="G41" s="80"/>
      <c r="H41" s="10"/>
      <c r="J41" s="10"/>
      <c r="K41" s="80"/>
    </row>
  </sheetData>
  <sheetProtection password="F79C" sheet="1" objects="1" scenarios="1"/>
  <mergeCells count="21">
    <mergeCell ref="O1:P1"/>
    <mergeCell ref="I22:I25"/>
    <mergeCell ref="I26:I27"/>
    <mergeCell ref="J22:J25"/>
    <mergeCell ref="J26:J27"/>
    <mergeCell ref="H26:H27"/>
    <mergeCell ref="P22:P25"/>
    <mergeCell ref="P7:P10"/>
    <mergeCell ref="H12:H21"/>
    <mergeCell ref="I12:I21"/>
    <mergeCell ref="J12:J21"/>
    <mergeCell ref="P12:P21"/>
    <mergeCell ref="M37:O37"/>
    <mergeCell ref="B38:G38"/>
    <mergeCell ref="M38:O38"/>
    <mergeCell ref="B1:C1"/>
    <mergeCell ref="B37:G37"/>
    <mergeCell ref="H7:H10"/>
    <mergeCell ref="I7:I10"/>
    <mergeCell ref="J7:J10"/>
    <mergeCell ref="H22:H25"/>
  </mergeCells>
  <conditionalFormatting sqref="D11:D21 D28:D35 B7:B35">
    <cfRule type="containsBlanks" dxfId="14" priority="55">
      <formula>LEN(TRIM(B7))=0</formula>
    </cfRule>
  </conditionalFormatting>
  <conditionalFormatting sqref="B7:B35">
    <cfRule type="cellIs" dxfId="13" priority="50" operator="greaterThanOrEqual">
      <formula>1</formula>
    </cfRule>
  </conditionalFormatting>
  <conditionalFormatting sqref="O7:O3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35 M7:M3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35 M7:M35">
    <cfRule type="notContainsBlanks" dxfId="8" priority="19">
      <formula>LEN(TRIM(G7))&gt;0</formula>
    </cfRule>
  </conditionalFormatting>
  <conditionalFormatting sqref="G7:G3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0">
    <cfRule type="containsBlanks" dxfId="5" priority="6">
      <formula>LEN(TRIM(D7))=0</formula>
    </cfRule>
  </conditionalFormatting>
  <conditionalFormatting sqref="D22:D23">
    <cfRule type="containsBlanks" dxfId="4" priority="5">
      <formula>LEN(TRIM(D22))=0</formula>
    </cfRule>
  </conditionalFormatting>
  <conditionalFormatting sqref="D25">
    <cfRule type="containsBlanks" dxfId="3" priority="4">
      <formula>LEN(TRIM(D25))=0</formula>
    </cfRule>
  </conditionalFormatting>
  <conditionalFormatting sqref="D24">
    <cfRule type="containsBlanks" dxfId="2" priority="3">
      <formula>LEN(TRIM(D24))=0</formula>
    </cfRule>
  </conditionalFormatting>
  <conditionalFormatting sqref="D26">
    <cfRule type="containsBlanks" dxfId="1" priority="2">
      <formula>LEN(TRIM(D26))=0</formula>
    </cfRule>
  </conditionalFormatting>
  <conditionalFormatting sqref="D27">
    <cfRule type="containsBlanks" dxfId="0" priority="1">
      <formula>LEN(TRIM(D27))=0</formula>
    </cfRule>
  </conditionalFormatting>
  <pageMargins left="0.70866141732283472" right="0.70866141732283472" top="0.39370078740157483" bottom="0.3937007874015748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2018-10-11T11:28:20Z</cp:lastPrinted>
  <dcterms:created xsi:type="dcterms:W3CDTF">2014-03-05T12:43:32Z</dcterms:created>
  <dcterms:modified xsi:type="dcterms:W3CDTF">2018-10-11T11:30:29Z</dcterms:modified>
</cp:coreProperties>
</file>