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24240" windowHeight="12795" tabRatio="939"/>
  </bookViews>
  <sheets>
    <sheet name="Tonery" sheetId="22" r:id="rId1"/>
  </sheets>
  <definedNames>
    <definedName name="_xlnm.Print_Area" localSheetId="0">Tonery!$B$1:$P$27</definedName>
  </definedNames>
  <calcPr calcId="145621"/>
</workbook>
</file>

<file path=xl/calcChain.xml><?xml version="1.0" encoding="utf-8"?>
<calcChain xmlns="http://schemas.openxmlformats.org/spreadsheetml/2006/main">
  <c r="O24" i="22" l="1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O9" i="22"/>
  <c r="O8" i="22"/>
  <c r="O7" i="22"/>
  <c r="K7" i="22"/>
  <c r="K8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N7" i="22"/>
  <c r="N8" i="22"/>
  <c r="N9" i="22"/>
  <c r="N10" i="22"/>
  <c r="N24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L27" i="22" l="1"/>
  <c r="M27" i="22"/>
</calcChain>
</file>

<file path=xl/sharedStrings.xml><?xml version="1.0" encoding="utf-8"?>
<sst xmlns="http://schemas.openxmlformats.org/spreadsheetml/2006/main" count="100" uniqueCount="70">
  <si>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</si>
  <si>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</si>
  <si>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</si>
  <si>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</si>
  <si>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</si>
  <si>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</si>
  <si>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</si>
  <si>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</si>
  <si>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</si>
  <si>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</si>
  <si>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</si>
  <si>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</si>
  <si>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</si>
  <si>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</si>
  <si>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</si>
  <si>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</si>
  <si>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</si>
  <si>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 xml:space="preserve">Originální, nebo kompatibilní černý toner splňující podmínky certifikátu STMC. Minimální výtěžnost při 5% pokrytí 6500 stran. </t>
  </si>
  <si>
    <t>Sada inkoustů pro HP Officejet 7612</t>
  </si>
  <si>
    <t>sada</t>
  </si>
  <si>
    <t>Originální náplň. Kapacita 37 ml.</t>
  </si>
  <si>
    <t>Sada barevných inkoustů pro HP Officejet 6960</t>
  </si>
  <si>
    <t>Originální barevné náplně. Kapacita 3 x 9,5 ml.</t>
  </si>
  <si>
    <t>Originální náplň, kapacita 100 ml.</t>
  </si>
  <si>
    <t>Originální náplň. Kpacita 39 ml.</t>
  </si>
  <si>
    <t>RTI - Vaněk,tel.: 37763 8714</t>
  </si>
  <si>
    <t>Univerzitní 22, Plzeň</t>
  </si>
  <si>
    <t>NTIS -  J. Šebesta, tel.37763 2131</t>
  </si>
  <si>
    <t>FAV-NTIS, Technická 8, Plzeň,  UC 431</t>
  </si>
  <si>
    <t>Sada tonerů do tiskárny  HP Color LaserJet Pro MFP M477fdw</t>
  </si>
  <si>
    <t>Toner do tiskárny HP Laser Jet Pro M201dw</t>
  </si>
  <si>
    <t>Univerzitní 8,Plzeň Rektorát, 218</t>
  </si>
  <si>
    <t>EO - Vlková, tel:37763 1146</t>
  </si>
  <si>
    <t>Originální toner. Výtěžnost 4000 stran.</t>
  </si>
  <si>
    <t>Originální toner. Výtěžnost 3000 stran.</t>
  </si>
  <si>
    <t>0riginální toner. Výtěžnost 3000 stran.</t>
  </si>
  <si>
    <t>KEE - Jana Černá, tel:37763 8101</t>
  </si>
  <si>
    <t>Univerzitní 22, UX-238b,Plzeň</t>
  </si>
  <si>
    <t>KMA - L.Janečková tel:37763 2601</t>
  </si>
  <si>
    <t>Technická 8, UC 224,Plzeň</t>
  </si>
  <si>
    <t>Tonery (II.) 036 - 2018 (T-(II.)-036-2018)</t>
  </si>
  <si>
    <t>Priloha_c._1_Kupni_smlouvy_technicka_specifikace_T-(II.)-036-2018</t>
  </si>
  <si>
    <t>samostatná faktura</t>
  </si>
  <si>
    <t>Toner do velkoformátové tiskárny RICOH MP CW2200 SP - Yellow</t>
  </si>
  <si>
    <t xml:space="preserve">Originální, nebo kompatibilní náplň splňující shodnou sytost, barevné podání, výtěžnost, oděrnost, odolnost vůči vlhkosti  s originální catridge, naplnění a vyčerpání do 100%. Minimální kapacita 100 ml </t>
  </si>
  <si>
    <t xml:space="preserve">Toner do velkoformátové tiskárny RICOH MP CW2200 SP - Magneta MP </t>
  </si>
  <si>
    <t>Toner do velkoformátové tiskárny RICOH MP CW2200 SP - Cyan MP</t>
  </si>
  <si>
    <t xml:space="preserve">Toner do velkoformátové tiskárny RICOH MP CW2200 SP - Black MP </t>
  </si>
  <si>
    <t xml:space="preserve">Originální, nebo kompatibilní náplň splňující shodnou sytost, barevné podání, výtěžnost, oděrnost, odolnost vůči vlhkosti  s originální catridge, naplnění a vyčerpání do 100%. Minimální kapacita 200 ml </t>
  </si>
  <si>
    <t xml:space="preserve">Název </t>
  </si>
  <si>
    <t>Měrná jednotka [MJ]</t>
  </si>
  <si>
    <t>Popis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</si>
  <si>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</si>
  <si>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</si>
  <si>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</si>
  <si>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</si>
  <si>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</si>
  <si>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 pro Epson AcuLaser C9300 - černý</t>
  </si>
  <si>
    <t>Inkoust pro HP Officejet Pro 6960 - černý</t>
  </si>
  <si>
    <t>Inkoust pro Epson Workforce Pro 8510DWF - černý</t>
  </si>
  <si>
    <t>Inkoust pro Epson Workforce Pro 8510DWF - azurový</t>
  </si>
  <si>
    <t xml:space="preserve">Inkoust pro Epson Workforce Pro 8510DWF - žlutý </t>
  </si>
  <si>
    <t xml:space="preserve">Inkoust pro Epson Workforce Pro 8510DWF - purpurový </t>
  </si>
  <si>
    <t>Toner do tiskárny Lexmark CS310dn - černý</t>
  </si>
  <si>
    <t>Toner do tiskárny Lexmark CS310dn - azurový</t>
  </si>
  <si>
    <t>Toner do tiskárny Lexmark CS310dn - žlutý</t>
  </si>
  <si>
    <t>Toner do tiskárny Lexmark CS310dn - purpurový</t>
  </si>
  <si>
    <t xml:space="preserve">sada originálních CMYK tonerů , výtěžnost každého dílčího toneru min.2300 stran A4 při 5% pokrytí </t>
  </si>
  <si>
    <r>
      <t>Originální</t>
    </r>
    <r>
      <rPr>
        <sz val="11"/>
        <rFont val="Calibri"/>
        <family val="2"/>
        <charset val="238"/>
        <scheme val="minor"/>
      </rPr>
      <t>, n</t>
    </r>
    <r>
      <rPr>
        <sz val="11"/>
        <color theme="1"/>
        <rFont val="Calibri"/>
        <family val="2"/>
        <charset val="238"/>
        <scheme val="minor"/>
      </rPr>
      <t>ebo kompatibilní náplň splňující shodnou sytost, barevné podání, výtěžnost, oděrnost, odolnost vůči vlhkosti  s originální catridge, naplnění a vyčerpání do 100%. Minimální kapacita 12 ml pro barevný inkoust, 33 ml pro černý inkoust.</t>
    </r>
  </si>
  <si>
    <t>Originální, nebo kompatibilní černý toner splňující podmínky certifikátu STMC. Minimální výtěžnost 2200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</si>
</sst>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164" fontId="4" fillId="4" borderId="10" xfId="0" applyNumberFormat="1" applyFont="1" applyFill="1" applyBorder="1" applyAlignment="1" applyProtection="1">
      <alignment horizontal="right" vertical="center" indent="1"/>
    </xf>
    <xf numFmtId="164" fontId="4" fillId="4" borderId="11" xfId="0" applyNumberFormat="1" applyFon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5" xfId="0" applyNumberFormat="1" applyFill="1" applyBorder="1" applyAlignment="1" applyProtection="1">
      <alignment horizontal="center" vertical="center"/>
    </xf>
    <xf numFmtId="164" fontId="4" fillId="4" borderId="9" xfId="0" applyNumberFormat="1" applyFon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Protection="1"/>
    <xf numFmtId="0" fontId="0" fillId="0" borderId="3" xfId="0" applyNumberFormat="1" applyBorder="1" applyAlignment="1" applyProtection="1">
      <alignment horizontal="center" vertical="center" wrapTex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Border="1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vertical="center" wrapText="1"/>
    </xf>
    <xf numFmtId="0" fontId="0" fillId="4" borderId="10" xfId="0" applyNumberForma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vertical="center" wrapText="1"/>
    </xf>
    <xf numFmtId="0" fontId="4" fillId="4" borderId="9" xfId="0" applyNumberFormat="1" applyFont="1" applyFill="1" applyBorder="1" applyAlignment="1" applyProtection="1">
      <alignment vertical="center" wrapText="1"/>
    </xf>
    <xf numFmtId="0" fontId="4" fillId="4" borderId="10" xfId="0" applyNumberFormat="1" applyFont="1" applyFill="1" applyBorder="1" applyAlignment="1" applyProtection="1">
      <alignment vertical="center" wrapText="1"/>
    </xf>
    <xf numFmtId="0" fontId="4" fillId="4" borderId="11" xfId="0" applyNumberFormat="1" applyFont="1" applyFill="1" applyBorder="1" applyAlignment="1" applyProtection="1">
      <alignment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2" xfId="0" applyBorder="1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right" vertical="center" wrapText="1"/>
    </xf>
    <xf numFmtId="0" fontId="0" fillId="4" borderId="15" xfId="0" applyFill="1" applyBorder="1" applyAlignment="1" applyProtection="1">
      <alignment horizontal="left" vertical="center" wrapText="1" indent="2"/>
    </xf>
    <xf numFmtId="0" fontId="0" fillId="4" borderId="7" xfId="0" applyFill="1" applyBorder="1" applyAlignment="1" applyProtection="1">
      <alignment horizontal="left" vertical="center" wrapText="1" indent="2"/>
    </xf>
    <xf numFmtId="0" fontId="0" fillId="4" borderId="8" xfId="0" applyFill="1" applyBorder="1" applyAlignment="1" applyProtection="1">
      <alignment horizontal="left" vertical="center" wrapText="1" indent="2"/>
    </xf>
    <xf numFmtId="0" fontId="0" fillId="4" borderId="6" xfId="0" applyFill="1" applyBorder="1" applyAlignment="1" applyProtection="1">
      <alignment horizontal="left" vertical="center" wrapText="1" indent="2"/>
    </xf>
    <xf numFmtId="0" fontId="0" fillId="4" borderId="15" xfId="0" applyFill="1" applyBorder="1" applyAlignment="1" applyProtection="1">
      <alignment horizontal="left" vertical="center" wrapText="1" indent="2"/>
    </xf>
  </cellXfs>
  <cellStyles count="2">
    <cellStyle name="Normální" xfId="0" builtinId="0"/>
    <cellStyle name="normální 3" xfId="1"/>
  </cellStyles>
  <dxfs count="23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showGridLines="0" tabSelected="1" zoomScale="80" zoomScaleNormal="80" zoomScaleSheetLayoutView="55" workbookViewId="0">
      <selection activeCell="M7" sqref="M7"/>
    </sheetView>
  </sheetViews>
  <sheetFormatPr defaultRowHeight="15" x14ac:dyDescent="0.25"/>
  <cols>
    <col min="1" max="1" width="1.7109375" style="68" customWidth="1"/>
    <col min="2" max="2" width="5.7109375" style="68" customWidth="1"/>
    <col min="3" max="3" width="43.42578125" style="8" customWidth="1"/>
    <col min="4" max="4" width="9.7109375" style="106" customWidth="1"/>
    <col min="5" max="5" width="9" style="12" customWidth="1"/>
    <col min="6" max="6" width="61.42578125" style="8" customWidth="1"/>
    <col min="7" max="7" width="29.140625" style="107" customWidth="1"/>
    <col min="8" max="8" width="13.5703125" style="8" customWidth="1"/>
    <col min="9" max="9" width="18.5703125" style="9" customWidth="1"/>
    <col min="10" max="10" width="19.42578125" style="8" customWidth="1"/>
    <col min="11" max="11" width="22.140625" style="107" hidden="1" customWidth="1"/>
    <col min="12" max="12" width="20.85546875" style="68" customWidth="1"/>
    <col min="13" max="13" width="26.5703125" style="68" customWidth="1"/>
    <col min="14" max="14" width="21" style="68" customWidth="1"/>
    <col min="15" max="15" width="19.42578125" style="68" customWidth="1"/>
    <col min="16" max="16" width="51.7109375" style="94" customWidth="1"/>
    <col min="17" max="16384" width="9.140625" style="68"/>
  </cols>
  <sheetData>
    <row r="1" spans="1:16" s="9" customFormat="1" ht="24.6" customHeight="1" x14ac:dyDescent="0.25">
      <c r="B1" s="118" t="s">
        <v>40</v>
      </c>
      <c r="C1" s="119"/>
      <c r="D1" s="12"/>
      <c r="E1" s="12"/>
      <c r="F1" s="8"/>
      <c r="G1" s="49"/>
      <c r="H1" s="50"/>
      <c r="I1" s="51"/>
      <c r="J1" s="8"/>
      <c r="K1" s="8"/>
      <c r="M1" s="54"/>
      <c r="N1" s="54"/>
      <c r="O1" s="121" t="s">
        <v>41</v>
      </c>
      <c r="P1" s="121"/>
    </row>
    <row r="2" spans="1:16" s="9" customFormat="1" ht="18.75" customHeight="1" x14ac:dyDescent="0.25">
      <c r="C2" s="8"/>
      <c r="D2" s="6"/>
      <c r="E2" s="7"/>
      <c r="F2" s="53"/>
      <c r="G2" s="53"/>
      <c r="H2" s="53"/>
      <c r="I2" s="53"/>
      <c r="J2" s="8"/>
      <c r="K2" s="8"/>
      <c r="M2" s="54"/>
      <c r="N2" s="54"/>
      <c r="P2" s="55"/>
    </row>
    <row r="3" spans="1:16" s="9" customFormat="1" ht="20.25" customHeight="1" x14ac:dyDescent="0.25">
      <c r="B3" s="56"/>
      <c r="C3" s="57" t="s">
        <v>11</v>
      </c>
      <c r="D3" s="53"/>
      <c r="E3" s="53"/>
      <c r="F3" s="53"/>
      <c r="G3" s="53"/>
      <c r="H3" s="53"/>
      <c r="I3" s="53"/>
      <c r="J3" s="54"/>
      <c r="K3" s="52"/>
      <c r="L3" s="52"/>
      <c r="M3" s="54"/>
      <c r="N3" s="54"/>
      <c r="P3" s="52"/>
    </row>
    <row r="4" spans="1:16" s="9" customFormat="1" ht="21" customHeight="1" thickBot="1" x14ac:dyDescent="0.3">
      <c r="B4" s="58"/>
      <c r="C4" s="59" t="s">
        <v>14</v>
      </c>
      <c r="D4" s="53"/>
      <c r="E4" s="53"/>
      <c r="F4" s="53"/>
      <c r="G4" s="53"/>
      <c r="H4" s="54"/>
      <c r="I4" s="54"/>
      <c r="J4" s="54"/>
      <c r="K4" s="8"/>
      <c r="L4" s="8"/>
      <c r="M4" s="54"/>
      <c r="N4" s="54"/>
      <c r="P4" s="52"/>
    </row>
    <row r="5" spans="1:16" s="9" customFormat="1" ht="42.75" customHeight="1" thickBot="1" x14ac:dyDescent="0.3">
      <c r="A5" s="60"/>
      <c r="B5" s="10"/>
      <c r="C5" s="11"/>
      <c r="D5" s="12"/>
      <c r="E5" s="12"/>
      <c r="F5" s="8"/>
      <c r="G5" s="16" t="s">
        <v>13</v>
      </c>
      <c r="H5" s="8"/>
      <c r="J5" s="8"/>
      <c r="K5" s="13"/>
      <c r="M5" s="19" t="s">
        <v>13</v>
      </c>
      <c r="P5" s="61"/>
    </row>
    <row r="6" spans="1:16" s="9" customFormat="1" ht="102.75" customHeight="1" thickTop="1" thickBot="1" x14ac:dyDescent="0.3">
      <c r="A6" s="60"/>
      <c r="B6" s="14" t="s">
        <v>1</v>
      </c>
      <c r="C6" s="25" t="s">
        <v>49</v>
      </c>
      <c r="D6" s="25" t="s">
        <v>0</v>
      </c>
      <c r="E6" s="25" t="s">
        <v>50</v>
      </c>
      <c r="F6" s="25" t="s">
        <v>51</v>
      </c>
      <c r="G6" s="22" t="s">
        <v>2</v>
      </c>
      <c r="H6" s="25" t="s">
        <v>52</v>
      </c>
      <c r="I6" s="46" t="s">
        <v>53</v>
      </c>
      <c r="J6" s="25" t="s">
        <v>54</v>
      </c>
      <c r="K6" s="25" t="s">
        <v>55</v>
      </c>
      <c r="L6" s="25" t="s">
        <v>7</v>
      </c>
      <c r="M6" s="20" t="s">
        <v>8</v>
      </c>
      <c r="N6" s="46" t="s">
        <v>9</v>
      </c>
      <c r="O6" s="46" t="s">
        <v>10</v>
      </c>
      <c r="P6" s="62" t="s">
        <v>56</v>
      </c>
    </row>
    <row r="7" spans="1:16" ht="89.25" customHeight="1" thickTop="1" x14ac:dyDescent="0.25">
      <c r="A7" s="63"/>
      <c r="B7" s="64">
        <v>1</v>
      </c>
      <c r="C7" s="65" t="s">
        <v>57</v>
      </c>
      <c r="D7" s="66">
        <v>1</v>
      </c>
      <c r="E7" s="67" t="s">
        <v>16</v>
      </c>
      <c r="F7" s="65" t="s">
        <v>17</v>
      </c>
      <c r="G7" s="33"/>
      <c r="H7" s="108" t="s">
        <v>42</v>
      </c>
      <c r="I7" s="108" t="s">
        <v>25</v>
      </c>
      <c r="J7" s="108" t="s">
        <v>26</v>
      </c>
      <c r="K7" s="34">
        <f t="shared" ref="K7:K24" si="0">D7*L7</f>
        <v>2600</v>
      </c>
      <c r="L7" s="35">
        <v>2600</v>
      </c>
      <c r="M7" s="36"/>
      <c r="N7" s="24">
        <f t="shared" ref="N7:N24" si="1">D7*M7</f>
        <v>0</v>
      </c>
      <c r="O7" s="37" t="str">
        <f t="shared" ref="O7:O24" si="2">IF(ISNUMBER(M7), IF(M7&gt;L7,"NEVYHOVUJE","VYHOVUJE")," ")</f>
        <v xml:space="preserve"> </v>
      </c>
      <c r="P7" s="122" t="s">
        <v>3</v>
      </c>
    </row>
    <row r="8" spans="1:16" ht="89.25" customHeight="1" x14ac:dyDescent="0.25">
      <c r="A8" s="69"/>
      <c r="B8" s="70">
        <v>2</v>
      </c>
      <c r="C8" s="71" t="s">
        <v>18</v>
      </c>
      <c r="D8" s="72">
        <v>2</v>
      </c>
      <c r="E8" s="73" t="s">
        <v>19</v>
      </c>
      <c r="F8" s="71" t="s">
        <v>68</v>
      </c>
      <c r="G8" s="17"/>
      <c r="H8" s="109"/>
      <c r="I8" s="109"/>
      <c r="J8" s="109"/>
      <c r="K8" s="4">
        <f t="shared" si="0"/>
        <v>1400</v>
      </c>
      <c r="L8" s="31">
        <v>700</v>
      </c>
      <c r="M8" s="38"/>
      <c r="N8" s="18">
        <f t="shared" si="1"/>
        <v>0</v>
      </c>
      <c r="O8" s="39" t="str">
        <f t="shared" si="2"/>
        <v xml:space="preserve"> </v>
      </c>
      <c r="P8" s="123" t="s">
        <v>12</v>
      </c>
    </row>
    <row r="9" spans="1:16" ht="44.25" customHeight="1" x14ac:dyDescent="0.25">
      <c r="A9" s="69"/>
      <c r="B9" s="70">
        <v>3</v>
      </c>
      <c r="C9" s="71" t="s">
        <v>58</v>
      </c>
      <c r="D9" s="72">
        <v>1</v>
      </c>
      <c r="E9" s="73" t="s">
        <v>16</v>
      </c>
      <c r="F9" s="71" t="s">
        <v>20</v>
      </c>
      <c r="G9" s="17"/>
      <c r="H9" s="109"/>
      <c r="I9" s="109"/>
      <c r="J9" s="109"/>
      <c r="K9" s="4">
        <f t="shared" si="0"/>
        <v>920</v>
      </c>
      <c r="L9" s="31">
        <v>920</v>
      </c>
      <c r="M9" s="38"/>
      <c r="N9" s="18">
        <f t="shared" si="1"/>
        <v>0</v>
      </c>
      <c r="O9" s="39" t="str">
        <f t="shared" si="2"/>
        <v xml:space="preserve"> </v>
      </c>
      <c r="P9" s="123"/>
    </row>
    <row r="10" spans="1:16" ht="44.25" customHeight="1" x14ac:dyDescent="0.25">
      <c r="A10" s="69"/>
      <c r="B10" s="70">
        <v>4</v>
      </c>
      <c r="C10" s="71" t="s">
        <v>21</v>
      </c>
      <c r="D10" s="72">
        <v>1</v>
      </c>
      <c r="E10" s="73" t="s">
        <v>19</v>
      </c>
      <c r="F10" s="71" t="s">
        <v>22</v>
      </c>
      <c r="G10" s="17"/>
      <c r="H10" s="109"/>
      <c r="I10" s="109"/>
      <c r="J10" s="109"/>
      <c r="K10" s="4">
        <f t="shared" si="0"/>
        <v>1100</v>
      </c>
      <c r="L10" s="31">
        <v>1100</v>
      </c>
      <c r="M10" s="38"/>
      <c r="N10" s="18">
        <f t="shared" si="1"/>
        <v>0</v>
      </c>
      <c r="O10" s="39" t="str">
        <f t="shared" si="2"/>
        <v xml:space="preserve"> </v>
      </c>
      <c r="P10" s="123"/>
    </row>
    <row r="11" spans="1:16" ht="44.25" customHeight="1" x14ac:dyDescent="0.25">
      <c r="A11" s="69"/>
      <c r="B11" s="70">
        <v>5</v>
      </c>
      <c r="C11" s="71" t="s">
        <v>59</v>
      </c>
      <c r="D11" s="72">
        <v>1</v>
      </c>
      <c r="E11" s="73" t="s">
        <v>16</v>
      </c>
      <c r="F11" s="71" t="s">
        <v>23</v>
      </c>
      <c r="G11" s="17"/>
      <c r="H11" s="109"/>
      <c r="I11" s="109"/>
      <c r="J11" s="109"/>
      <c r="K11" s="4">
        <f t="shared" si="0"/>
        <v>1500</v>
      </c>
      <c r="L11" s="31">
        <v>1500</v>
      </c>
      <c r="M11" s="38"/>
      <c r="N11" s="18">
        <f t="shared" si="1"/>
        <v>0</v>
      </c>
      <c r="O11" s="39" t="str">
        <f t="shared" si="2"/>
        <v xml:space="preserve"> </v>
      </c>
      <c r="P11" s="123"/>
    </row>
    <row r="12" spans="1:16" ht="44.25" customHeight="1" x14ac:dyDescent="0.25">
      <c r="A12" s="69"/>
      <c r="B12" s="70">
        <v>6</v>
      </c>
      <c r="C12" s="71" t="s">
        <v>60</v>
      </c>
      <c r="D12" s="72">
        <v>1</v>
      </c>
      <c r="E12" s="73" t="s">
        <v>16</v>
      </c>
      <c r="F12" s="71" t="s">
        <v>24</v>
      </c>
      <c r="G12" s="17"/>
      <c r="H12" s="109"/>
      <c r="I12" s="109"/>
      <c r="J12" s="109"/>
      <c r="K12" s="4">
        <f t="shared" si="0"/>
        <v>1350</v>
      </c>
      <c r="L12" s="31">
        <v>1350</v>
      </c>
      <c r="M12" s="38"/>
      <c r="N12" s="18">
        <f t="shared" si="1"/>
        <v>0</v>
      </c>
      <c r="O12" s="39" t="str">
        <f t="shared" si="2"/>
        <v xml:space="preserve"> </v>
      </c>
      <c r="P12" s="123"/>
    </row>
    <row r="13" spans="1:16" ht="44.25" customHeight="1" x14ac:dyDescent="0.25">
      <c r="A13" s="69"/>
      <c r="B13" s="70">
        <v>7</v>
      </c>
      <c r="C13" s="71" t="s">
        <v>61</v>
      </c>
      <c r="D13" s="72">
        <v>1</v>
      </c>
      <c r="E13" s="73" t="s">
        <v>16</v>
      </c>
      <c r="F13" s="71" t="s">
        <v>24</v>
      </c>
      <c r="G13" s="17"/>
      <c r="H13" s="109"/>
      <c r="I13" s="109"/>
      <c r="J13" s="109"/>
      <c r="K13" s="4">
        <f t="shared" si="0"/>
        <v>1350</v>
      </c>
      <c r="L13" s="31">
        <v>1350</v>
      </c>
      <c r="M13" s="38"/>
      <c r="N13" s="18">
        <f t="shared" si="1"/>
        <v>0</v>
      </c>
      <c r="O13" s="39" t="str">
        <f t="shared" si="2"/>
        <v xml:space="preserve"> </v>
      </c>
      <c r="P13" s="123"/>
    </row>
    <row r="14" spans="1:16" ht="44.25" customHeight="1" thickBot="1" x14ac:dyDescent="0.3">
      <c r="A14" s="69"/>
      <c r="B14" s="74">
        <v>8</v>
      </c>
      <c r="C14" s="75" t="s">
        <v>62</v>
      </c>
      <c r="D14" s="76">
        <v>1</v>
      </c>
      <c r="E14" s="77" t="s">
        <v>16</v>
      </c>
      <c r="F14" s="75" t="s">
        <v>24</v>
      </c>
      <c r="G14" s="21"/>
      <c r="H14" s="110"/>
      <c r="I14" s="110"/>
      <c r="J14" s="110"/>
      <c r="K14" s="5">
        <f t="shared" si="0"/>
        <v>1350</v>
      </c>
      <c r="L14" s="32">
        <v>1350</v>
      </c>
      <c r="M14" s="40"/>
      <c r="N14" s="23">
        <f t="shared" si="1"/>
        <v>0</v>
      </c>
      <c r="O14" s="41" t="str">
        <f t="shared" si="2"/>
        <v xml:space="preserve"> </v>
      </c>
      <c r="P14" s="124"/>
    </row>
    <row r="15" spans="1:16" ht="44.25" customHeight="1" thickTop="1" thickBot="1" x14ac:dyDescent="0.3">
      <c r="A15" s="63"/>
      <c r="B15" s="78">
        <v>9</v>
      </c>
      <c r="C15" s="79" t="s">
        <v>29</v>
      </c>
      <c r="D15" s="80">
        <v>1</v>
      </c>
      <c r="E15" s="81" t="s">
        <v>19</v>
      </c>
      <c r="F15" s="82" t="s">
        <v>67</v>
      </c>
      <c r="G15" s="26"/>
      <c r="H15" s="81" t="s">
        <v>42</v>
      </c>
      <c r="I15" s="81" t="s">
        <v>27</v>
      </c>
      <c r="J15" s="81" t="s">
        <v>28</v>
      </c>
      <c r="K15" s="27">
        <f t="shared" si="0"/>
        <v>8800</v>
      </c>
      <c r="L15" s="42">
        <v>8800</v>
      </c>
      <c r="M15" s="43"/>
      <c r="N15" s="28">
        <f t="shared" si="1"/>
        <v>0</v>
      </c>
      <c r="O15" s="44" t="str">
        <f t="shared" si="2"/>
        <v xml:space="preserve"> </v>
      </c>
      <c r="P15" s="125" t="s">
        <v>3</v>
      </c>
    </row>
    <row r="16" spans="1:16" ht="64.5" customHeight="1" thickTop="1" thickBot="1" x14ac:dyDescent="0.3">
      <c r="A16" s="63"/>
      <c r="B16" s="78">
        <v>10</v>
      </c>
      <c r="C16" s="79" t="s">
        <v>30</v>
      </c>
      <c r="D16" s="80">
        <v>2</v>
      </c>
      <c r="E16" s="81" t="s">
        <v>16</v>
      </c>
      <c r="F16" s="82" t="s">
        <v>69</v>
      </c>
      <c r="G16" s="26"/>
      <c r="H16" s="81" t="s">
        <v>42</v>
      </c>
      <c r="I16" s="81" t="s">
        <v>32</v>
      </c>
      <c r="J16" s="81" t="s">
        <v>31</v>
      </c>
      <c r="K16" s="27">
        <f t="shared" si="0"/>
        <v>700</v>
      </c>
      <c r="L16" s="42">
        <v>350</v>
      </c>
      <c r="M16" s="43"/>
      <c r="N16" s="28">
        <f t="shared" si="1"/>
        <v>0</v>
      </c>
      <c r="O16" s="44" t="str">
        <f t="shared" si="2"/>
        <v xml:space="preserve"> </v>
      </c>
      <c r="P16" s="125" t="s">
        <v>3</v>
      </c>
    </row>
    <row r="17" spans="1:16" ht="42.75" customHeight="1" thickTop="1" x14ac:dyDescent="0.25">
      <c r="A17" s="63"/>
      <c r="B17" s="64">
        <v>11</v>
      </c>
      <c r="C17" s="83" t="s">
        <v>63</v>
      </c>
      <c r="D17" s="66">
        <v>1</v>
      </c>
      <c r="E17" s="67" t="s">
        <v>16</v>
      </c>
      <c r="F17" s="83" t="s">
        <v>33</v>
      </c>
      <c r="G17" s="33"/>
      <c r="H17" s="108" t="s">
        <v>42</v>
      </c>
      <c r="I17" s="108" t="s">
        <v>36</v>
      </c>
      <c r="J17" s="108" t="s">
        <v>37</v>
      </c>
      <c r="K17" s="34">
        <f t="shared" si="0"/>
        <v>2200</v>
      </c>
      <c r="L17" s="45">
        <v>2200</v>
      </c>
      <c r="M17" s="36"/>
      <c r="N17" s="24">
        <f t="shared" si="1"/>
        <v>0</v>
      </c>
      <c r="O17" s="37" t="str">
        <f t="shared" si="2"/>
        <v xml:space="preserve"> </v>
      </c>
      <c r="P17" s="126" t="s">
        <v>3</v>
      </c>
    </row>
    <row r="18" spans="1:16" ht="42.75" customHeight="1" x14ac:dyDescent="0.25">
      <c r="A18" s="69"/>
      <c r="B18" s="70">
        <v>12</v>
      </c>
      <c r="C18" s="84" t="s">
        <v>64</v>
      </c>
      <c r="D18" s="72">
        <v>1</v>
      </c>
      <c r="E18" s="73" t="s">
        <v>16</v>
      </c>
      <c r="F18" s="84" t="s">
        <v>34</v>
      </c>
      <c r="G18" s="17"/>
      <c r="H18" s="109"/>
      <c r="I18" s="109"/>
      <c r="J18" s="109"/>
      <c r="K18" s="4">
        <f t="shared" si="0"/>
        <v>2900</v>
      </c>
      <c r="L18" s="29">
        <v>2900</v>
      </c>
      <c r="M18" s="38"/>
      <c r="N18" s="18">
        <f t="shared" si="1"/>
        <v>0</v>
      </c>
      <c r="O18" s="39" t="str">
        <f t="shared" si="2"/>
        <v xml:space="preserve"> </v>
      </c>
      <c r="P18" s="123"/>
    </row>
    <row r="19" spans="1:16" ht="42.75" customHeight="1" x14ac:dyDescent="0.25">
      <c r="A19" s="69"/>
      <c r="B19" s="70">
        <v>13</v>
      </c>
      <c r="C19" s="84" t="s">
        <v>65</v>
      </c>
      <c r="D19" s="72">
        <v>1</v>
      </c>
      <c r="E19" s="73" t="s">
        <v>16</v>
      </c>
      <c r="F19" s="84" t="s">
        <v>35</v>
      </c>
      <c r="G19" s="17"/>
      <c r="H19" s="109"/>
      <c r="I19" s="109"/>
      <c r="J19" s="109"/>
      <c r="K19" s="4">
        <f t="shared" si="0"/>
        <v>2900</v>
      </c>
      <c r="L19" s="29">
        <v>2900</v>
      </c>
      <c r="M19" s="38"/>
      <c r="N19" s="18">
        <f t="shared" si="1"/>
        <v>0</v>
      </c>
      <c r="O19" s="39" t="str">
        <f t="shared" si="2"/>
        <v xml:space="preserve"> </v>
      </c>
      <c r="P19" s="123"/>
    </row>
    <row r="20" spans="1:16" ht="42.75" customHeight="1" thickBot="1" x14ac:dyDescent="0.3">
      <c r="A20" s="69"/>
      <c r="B20" s="74">
        <v>14</v>
      </c>
      <c r="C20" s="85" t="s">
        <v>66</v>
      </c>
      <c r="D20" s="76">
        <v>1</v>
      </c>
      <c r="E20" s="77" t="s">
        <v>16</v>
      </c>
      <c r="F20" s="85" t="s">
        <v>34</v>
      </c>
      <c r="G20" s="21"/>
      <c r="H20" s="110"/>
      <c r="I20" s="110"/>
      <c r="J20" s="110"/>
      <c r="K20" s="5">
        <f t="shared" si="0"/>
        <v>2900</v>
      </c>
      <c r="L20" s="30">
        <v>2900</v>
      </c>
      <c r="M20" s="40"/>
      <c r="N20" s="23">
        <f t="shared" si="1"/>
        <v>0</v>
      </c>
      <c r="O20" s="41" t="str">
        <f t="shared" si="2"/>
        <v xml:space="preserve"> </v>
      </c>
      <c r="P20" s="124"/>
    </row>
    <row r="21" spans="1:16" ht="65.099999999999994" customHeight="1" thickTop="1" x14ac:dyDescent="0.25">
      <c r="A21" s="63"/>
      <c r="B21" s="64">
        <v>15</v>
      </c>
      <c r="C21" s="86" t="s">
        <v>43</v>
      </c>
      <c r="D21" s="66">
        <v>1</v>
      </c>
      <c r="E21" s="67" t="s">
        <v>16</v>
      </c>
      <c r="F21" s="65" t="s">
        <v>44</v>
      </c>
      <c r="G21" s="33"/>
      <c r="H21" s="108" t="s">
        <v>42</v>
      </c>
      <c r="I21" s="108" t="s">
        <v>38</v>
      </c>
      <c r="J21" s="108" t="s">
        <v>39</v>
      </c>
      <c r="K21" s="34">
        <f t="shared" si="0"/>
        <v>1000</v>
      </c>
      <c r="L21" s="35">
        <v>1000</v>
      </c>
      <c r="M21" s="36"/>
      <c r="N21" s="24">
        <f t="shared" si="1"/>
        <v>0</v>
      </c>
      <c r="O21" s="37" t="str">
        <f t="shared" si="2"/>
        <v xml:space="preserve"> </v>
      </c>
      <c r="P21" s="126" t="s">
        <v>12</v>
      </c>
    </row>
    <row r="22" spans="1:16" ht="60" x14ac:dyDescent="0.25">
      <c r="A22" s="69"/>
      <c r="B22" s="70">
        <v>16</v>
      </c>
      <c r="C22" s="87" t="s">
        <v>45</v>
      </c>
      <c r="D22" s="72">
        <v>1</v>
      </c>
      <c r="E22" s="73" t="s">
        <v>16</v>
      </c>
      <c r="F22" s="71" t="s">
        <v>44</v>
      </c>
      <c r="G22" s="17"/>
      <c r="H22" s="109"/>
      <c r="I22" s="109"/>
      <c r="J22" s="109"/>
      <c r="K22" s="4">
        <f t="shared" si="0"/>
        <v>1000</v>
      </c>
      <c r="L22" s="31">
        <v>1000</v>
      </c>
      <c r="M22" s="38"/>
      <c r="N22" s="18">
        <f t="shared" si="1"/>
        <v>0</v>
      </c>
      <c r="O22" s="39" t="str">
        <f t="shared" si="2"/>
        <v xml:space="preserve"> </v>
      </c>
      <c r="P22" s="123"/>
    </row>
    <row r="23" spans="1:16" ht="60" x14ac:dyDescent="0.25">
      <c r="A23" s="69"/>
      <c r="B23" s="70">
        <v>17</v>
      </c>
      <c r="C23" s="87" t="s">
        <v>46</v>
      </c>
      <c r="D23" s="72">
        <v>1</v>
      </c>
      <c r="E23" s="73" t="s">
        <v>16</v>
      </c>
      <c r="F23" s="71" t="s">
        <v>44</v>
      </c>
      <c r="G23" s="17"/>
      <c r="H23" s="109"/>
      <c r="I23" s="109"/>
      <c r="J23" s="109"/>
      <c r="K23" s="4">
        <f t="shared" si="0"/>
        <v>1000</v>
      </c>
      <c r="L23" s="31">
        <v>1000</v>
      </c>
      <c r="M23" s="38"/>
      <c r="N23" s="18">
        <f t="shared" si="1"/>
        <v>0</v>
      </c>
      <c r="O23" s="39" t="str">
        <f t="shared" si="2"/>
        <v xml:space="preserve"> </v>
      </c>
      <c r="P23" s="123"/>
    </row>
    <row r="24" spans="1:16" ht="60.75" thickBot="1" x14ac:dyDescent="0.3">
      <c r="A24" s="69"/>
      <c r="B24" s="74">
        <v>18</v>
      </c>
      <c r="C24" s="88" t="s">
        <v>47</v>
      </c>
      <c r="D24" s="76">
        <v>1</v>
      </c>
      <c r="E24" s="77" t="s">
        <v>16</v>
      </c>
      <c r="F24" s="75" t="s">
        <v>48</v>
      </c>
      <c r="G24" s="21"/>
      <c r="H24" s="110"/>
      <c r="I24" s="110"/>
      <c r="J24" s="110"/>
      <c r="K24" s="5">
        <f t="shared" si="0"/>
        <v>2000</v>
      </c>
      <c r="L24" s="32">
        <v>2000</v>
      </c>
      <c r="M24" s="40"/>
      <c r="N24" s="23">
        <f t="shared" si="1"/>
        <v>0</v>
      </c>
      <c r="O24" s="41" t="str">
        <f t="shared" si="2"/>
        <v xml:space="preserve"> </v>
      </c>
      <c r="P24" s="124"/>
    </row>
    <row r="25" spans="1:16" ht="13.5" customHeight="1" thickTop="1" thickBot="1" x14ac:dyDescent="0.3">
      <c r="A25" s="89"/>
      <c r="B25" s="90"/>
      <c r="C25" s="91"/>
      <c r="D25" s="90"/>
      <c r="E25" s="91"/>
      <c r="F25" s="91"/>
      <c r="G25" s="92"/>
      <c r="H25" s="91"/>
      <c r="I25" s="91"/>
      <c r="J25" s="91"/>
      <c r="K25" s="90"/>
      <c r="L25" s="90"/>
      <c r="M25" s="93"/>
      <c r="N25" s="90"/>
      <c r="O25" s="90"/>
    </row>
    <row r="26" spans="1:16" ht="60.75" customHeight="1" thickTop="1" thickBot="1" x14ac:dyDescent="0.3">
      <c r="A26" s="95"/>
      <c r="B26" s="120" t="s">
        <v>15</v>
      </c>
      <c r="C26" s="120"/>
      <c r="D26" s="120"/>
      <c r="E26" s="120"/>
      <c r="F26" s="120"/>
      <c r="G26" s="120"/>
      <c r="H26" s="3"/>
      <c r="I26" s="96"/>
      <c r="J26" s="96"/>
      <c r="K26" s="1"/>
      <c r="L26" s="47" t="s">
        <v>5</v>
      </c>
      <c r="M26" s="111" t="s">
        <v>6</v>
      </c>
      <c r="N26" s="112"/>
      <c r="O26" s="113"/>
      <c r="P26" s="97"/>
    </row>
    <row r="27" spans="1:16" ht="33" customHeight="1" thickTop="1" thickBot="1" x14ac:dyDescent="0.3">
      <c r="A27" s="95"/>
      <c r="B27" s="114" t="s">
        <v>4</v>
      </c>
      <c r="C27" s="114"/>
      <c r="D27" s="114"/>
      <c r="E27" s="114"/>
      <c r="F27" s="114"/>
      <c r="G27" s="114"/>
      <c r="H27" s="98"/>
      <c r="I27" s="15"/>
      <c r="J27" s="15"/>
      <c r="K27" s="2"/>
      <c r="L27" s="48">
        <f>SUM(K7:K24)</f>
        <v>36970</v>
      </c>
      <c r="M27" s="115">
        <f>SUM(N7:N24)</f>
        <v>0</v>
      </c>
      <c r="N27" s="116"/>
      <c r="O27" s="117"/>
      <c r="P27" s="99"/>
    </row>
    <row r="28" spans="1:16" ht="14.25" customHeight="1" thickTop="1" x14ac:dyDescent="0.25">
      <c r="A28" s="95"/>
      <c r="B28" s="95"/>
      <c r="C28" s="100"/>
      <c r="D28" s="101"/>
      <c r="E28" s="102"/>
      <c r="F28" s="100"/>
      <c r="G28" s="103"/>
      <c r="H28" s="100"/>
      <c r="I28" s="104"/>
      <c r="J28" s="104"/>
      <c r="K28" s="103"/>
      <c r="L28" s="103"/>
      <c r="M28" s="95"/>
      <c r="N28" s="95"/>
      <c r="O28" s="95"/>
      <c r="P28" s="99"/>
    </row>
    <row r="29" spans="1:16" ht="14.25" customHeight="1" x14ac:dyDescent="0.25">
      <c r="A29" s="95"/>
      <c r="B29" s="95"/>
      <c r="C29" s="100"/>
      <c r="D29" s="101"/>
      <c r="E29" s="102"/>
      <c r="F29" s="100"/>
      <c r="G29" s="103"/>
      <c r="H29" s="100"/>
      <c r="I29" s="104"/>
      <c r="J29" s="104"/>
      <c r="K29" s="103"/>
      <c r="L29" s="103"/>
      <c r="M29" s="95"/>
      <c r="N29" s="95"/>
      <c r="O29" s="95"/>
      <c r="P29" s="99"/>
    </row>
    <row r="30" spans="1:16" ht="14.25" customHeight="1" x14ac:dyDescent="0.25">
      <c r="A30" s="95"/>
      <c r="B30" s="95"/>
      <c r="C30" s="100"/>
      <c r="D30" s="101"/>
      <c r="E30" s="102"/>
      <c r="F30" s="100"/>
      <c r="G30" s="103"/>
      <c r="H30" s="100"/>
      <c r="I30" s="104"/>
      <c r="J30" s="104"/>
      <c r="K30" s="103"/>
      <c r="L30" s="103"/>
      <c r="M30" s="95"/>
      <c r="N30" s="95"/>
      <c r="O30" s="95"/>
      <c r="P30" s="99"/>
    </row>
    <row r="31" spans="1:16" ht="14.25" customHeight="1" x14ac:dyDescent="0.25">
      <c r="A31" s="105"/>
      <c r="B31" s="95"/>
      <c r="C31" s="100"/>
      <c r="D31" s="101"/>
      <c r="E31" s="102"/>
      <c r="F31" s="100"/>
      <c r="G31" s="103"/>
      <c r="H31" s="100"/>
      <c r="I31" s="104"/>
      <c r="J31" s="104"/>
      <c r="K31" s="103"/>
      <c r="L31" s="103"/>
      <c r="M31" s="95"/>
      <c r="N31" s="95"/>
      <c r="O31" s="95"/>
      <c r="P31" s="99"/>
    </row>
    <row r="32" spans="1:16" x14ac:dyDescent="0.25">
      <c r="C32" s="9"/>
      <c r="D32" s="68"/>
      <c r="E32" s="9"/>
      <c r="F32" s="9"/>
      <c r="G32" s="68"/>
      <c r="H32" s="9"/>
      <c r="J32" s="9"/>
      <c r="K32" s="68"/>
    </row>
    <row r="33" spans="3:11" x14ac:dyDescent="0.25">
      <c r="C33" s="9"/>
      <c r="D33" s="68"/>
      <c r="E33" s="9"/>
      <c r="F33" s="9"/>
      <c r="G33" s="68"/>
      <c r="H33" s="9"/>
      <c r="J33" s="9"/>
      <c r="K33" s="68"/>
    </row>
    <row r="34" spans="3:11" x14ac:dyDescent="0.25">
      <c r="C34" s="9"/>
      <c r="D34" s="68"/>
      <c r="E34" s="9"/>
      <c r="F34" s="9"/>
      <c r="G34" s="68"/>
      <c r="H34" s="9"/>
      <c r="J34" s="9"/>
      <c r="K34" s="68"/>
    </row>
  </sheetData>
  <sheetProtection password="F79C" sheet="1" objects="1" scenarios="1"/>
  <mergeCells count="18">
    <mergeCell ref="O1:P1"/>
    <mergeCell ref="P8:P14"/>
    <mergeCell ref="P21:P24"/>
    <mergeCell ref="H21:H24"/>
    <mergeCell ref="I21:I24"/>
    <mergeCell ref="J21:J24"/>
    <mergeCell ref="B1:C1"/>
    <mergeCell ref="B26:G26"/>
    <mergeCell ref="H7:H14"/>
    <mergeCell ref="I7:I14"/>
    <mergeCell ref="J7:J14"/>
    <mergeCell ref="H17:H20"/>
    <mergeCell ref="P17:P20"/>
    <mergeCell ref="I17:I20"/>
    <mergeCell ref="J17:J20"/>
    <mergeCell ref="M26:O26"/>
    <mergeCell ref="B27:G27"/>
    <mergeCell ref="M27:O27"/>
  </mergeCells>
  <conditionalFormatting sqref="B7:B15 B17:B24">
    <cfRule type="containsBlanks" dxfId="22" priority="65">
      <formula>LEN(TRIM(B7))=0</formula>
    </cfRule>
  </conditionalFormatting>
  <conditionalFormatting sqref="B7:B15 B17:B24">
    <cfRule type="cellIs" dxfId="21" priority="60" operator="greaterThanOrEqual">
      <formula>1</formula>
    </cfRule>
  </conditionalFormatting>
  <conditionalFormatting sqref="O7:O15 O17:O24">
    <cfRule type="cellIs" dxfId="20" priority="56" operator="equal">
      <formula>"NEVYHOVUJE"</formula>
    </cfRule>
    <cfRule type="cellIs" dxfId="19" priority="57" operator="equal">
      <formula>"VYHOVUJE"</formula>
    </cfRule>
  </conditionalFormatting>
  <conditionalFormatting sqref="G7:G15 M7:M15 M17:M24 G17:G24">
    <cfRule type="notContainsBlanks" dxfId="18" priority="30">
      <formula>LEN(TRIM(G7))&gt;0</formula>
    </cfRule>
    <cfRule type="containsBlanks" dxfId="17" priority="31">
      <formula>LEN(TRIM(G7))=0</formula>
    </cfRule>
  </conditionalFormatting>
  <conditionalFormatting sqref="G7:G15 M7:M15 M17:M24 G17:G24">
    <cfRule type="notContainsBlanks" dxfId="16" priority="29">
      <formula>LEN(TRIM(G7))&gt;0</formula>
    </cfRule>
  </conditionalFormatting>
  <conditionalFormatting sqref="G7:G15 G17:G24">
    <cfRule type="notContainsBlanks" dxfId="15" priority="28">
      <formula>LEN(TRIM(G7))&gt;0</formula>
    </cfRule>
    <cfRule type="containsBlanks" dxfId="14" priority="32">
      <formula>LEN(TRIM(G7))=0</formula>
    </cfRule>
  </conditionalFormatting>
  <conditionalFormatting sqref="D7:D14">
    <cfRule type="containsBlanks" dxfId="13" priority="16">
      <formula>LEN(TRIM(D7))=0</formula>
    </cfRule>
  </conditionalFormatting>
  <conditionalFormatting sqref="D15">
    <cfRule type="containsBlanks" dxfId="12" priority="15">
      <formula>LEN(TRIM(D15))=0</formula>
    </cfRule>
  </conditionalFormatting>
  <conditionalFormatting sqref="D17:D20">
    <cfRule type="containsBlanks" dxfId="11" priority="13">
      <formula>LEN(TRIM(D17))=0</formula>
    </cfRule>
  </conditionalFormatting>
  <conditionalFormatting sqref="D21:D24">
    <cfRule type="containsBlanks" dxfId="10" priority="11">
      <formula>LEN(TRIM(D21))=0</formula>
    </cfRule>
  </conditionalFormatting>
  <conditionalFormatting sqref="B16">
    <cfRule type="containsBlanks" dxfId="9" priority="10">
      <formula>LEN(TRIM(B16))=0</formula>
    </cfRule>
  </conditionalFormatting>
  <conditionalFormatting sqref="B16">
    <cfRule type="cellIs" dxfId="8" priority="9" operator="greaterThanOrEqual">
      <formula>1</formula>
    </cfRule>
  </conditionalFormatting>
  <conditionalFormatting sqref="O16">
    <cfRule type="cellIs" dxfId="7" priority="7" operator="equal">
      <formula>"NEVYHOVUJE"</formula>
    </cfRule>
    <cfRule type="cellIs" dxfId="6" priority="8" operator="equal">
      <formula>"VYHOVUJE"</formula>
    </cfRule>
  </conditionalFormatting>
  <conditionalFormatting sqref="G16 M16">
    <cfRule type="notContainsBlanks" dxfId="5" priority="4">
      <formula>LEN(TRIM(G16))&gt;0</formula>
    </cfRule>
    <cfRule type="containsBlanks" dxfId="4" priority="5">
      <formula>LEN(TRIM(G16))=0</formula>
    </cfRule>
  </conditionalFormatting>
  <conditionalFormatting sqref="G16 M16">
    <cfRule type="notContainsBlanks" dxfId="3" priority="3">
      <formula>LEN(TRIM(G16))&gt;0</formula>
    </cfRule>
  </conditionalFormatting>
  <conditionalFormatting sqref="G16">
    <cfRule type="notContainsBlanks" dxfId="2" priority="2">
      <formula>LEN(TRIM(G16))&gt;0</formula>
    </cfRule>
    <cfRule type="containsBlanks" dxfId="1" priority="6">
      <formula>LEN(TRIM(G16))=0</formula>
    </cfRule>
  </conditionalFormatting>
  <conditionalFormatting sqref="D16">
    <cfRule type="containsBlanks" dxfId="0" priority="1">
      <formula>LEN(TRIM(D16))=0</formula>
    </cfRule>
  </conditionalFormatting>
  <dataValidations disablePrompts="1" count="1">
    <dataValidation type="list" showInputMessage="1" showErrorMessage="1" sqref="E17:E24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2018-10-09T12:06:07Z</cp:lastPrinted>
  <dcterms:created xsi:type="dcterms:W3CDTF">2014-03-05T12:43:32Z</dcterms:created>
  <dcterms:modified xsi:type="dcterms:W3CDTF">2018-10-10T08:29:20Z</dcterms:modified>
</cp:coreProperties>
</file>