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24240" windowHeight="12795" tabRatio="939"/>
  </bookViews>
  <sheets>
    <sheet name="Tonery" sheetId="22" r:id="rId1"/>
  </sheets>
  <definedNames>
    <definedName name="_xlnm.Print_Area" localSheetId="0">Tonery!$B$1:$O$28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8" i="22" l="1"/>
  <c r="O7" i="22"/>
  <c r="K7" i="22"/>
  <c r="K8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N7" i="22"/>
  <c r="N8" i="22"/>
  <c r="L28" i="22" l="1"/>
  <c r="M28" i="22"/>
</calcChain>
</file>

<file path=xl/sharedStrings.xml><?xml version="1.0" encoding="utf-8"?>
<sst xmlns="http://schemas.openxmlformats.org/spreadsheetml/2006/main" count="94" uniqueCount="67">
  <si>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</si>
  <si>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</si>
  <si>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</si>
  <si>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</si>
  <si>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</si>
  <si>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</si>
  <si>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</si>
  <si>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</si>
  <si>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</si>
  <si>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</si>
  <si>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</si>
  <si>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 xml:space="preserve">Originální, nebo kompatibilní toner splňující podmínky certifikátu STMC. Minimální výtěžnost při 5% pokrytí 2500 stran. 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</si>
  <si>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</si>
  <si>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</si>
  <si>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</si>
  <si>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Odpadní nádobka k KC2 DC 2435</t>
  </si>
  <si>
    <t>ks</t>
  </si>
  <si>
    <t>originál odpadní nádobka, do které odpadá prášek z toneru</t>
  </si>
  <si>
    <t>Toner do tiskárny OKI B412DN černý</t>
  </si>
  <si>
    <t>Toner do tiskárny Dell 2330dn černý</t>
  </si>
  <si>
    <t>Toner do tiskárny HP LJ 2055dn černý</t>
  </si>
  <si>
    <t>Toner do tiskárny OKI B431DN černý</t>
  </si>
  <si>
    <t>Toner do tiskárny OKI C5600dn azurový (C-cyan)</t>
  </si>
  <si>
    <t>Toner do tiskárny OKI C5600dn černý (B-black)</t>
  </si>
  <si>
    <t>Toner do tiskárny HP LJ CP2025dn černý (B-black)</t>
  </si>
  <si>
    <t>Toner do tiskárny HP LJ CP2025dn žlutý (Y-yellow)</t>
  </si>
  <si>
    <t>Toner do tiskárny HP LJ CP2025dn azurový (C-Cyan)</t>
  </si>
  <si>
    <t>Toner do tiskárny HP LJ CP2025dn purpurový (M-Magenta)</t>
  </si>
  <si>
    <t>FF - Sedláčkova 15, SP 307</t>
  </si>
  <si>
    <t>KSA - J. Vlasáková, 37763 5303, mobil: 602 135 390</t>
  </si>
  <si>
    <t>Toner do tiskárny Lexmark MS 415dn</t>
  </si>
  <si>
    <t xml:space="preserve">Originální, nebo kompatibilní toner splňující podmínky certifikátu STMC. Minimální výtěžnost při 5% pokrytí 10000 stran. </t>
  </si>
  <si>
    <t xml:space="preserve">Toner do tiskárny OKI B401dn – černý   </t>
  </si>
  <si>
    <t xml:space="preserve">Toner do tiskárny LEXMARK XM 1140 –  černý   </t>
  </si>
  <si>
    <t>FEK - Z. Martinčíková, 603 965 856</t>
  </si>
  <si>
    <t xml:space="preserve"> Univerzitní 22,  Plzeň,4. patro,UK 412</t>
  </si>
  <si>
    <t>Originální válec - životnost je cca 20.000 stran A4</t>
  </si>
  <si>
    <t>Toner modrý (cyan) - OKI 562w</t>
  </si>
  <si>
    <t>Toner růžový (magenta) - OKI 562w</t>
  </si>
  <si>
    <t>Toner žlutý  Y- OKI 562w</t>
  </si>
  <si>
    <t>DFAV - Suchomelová 724005497</t>
  </si>
  <si>
    <t>NTIS - Technická 8, Plzeň</t>
  </si>
  <si>
    <t>Sedláčkova 15,       306 14   Plzeň</t>
  </si>
  <si>
    <t>PS - U  Thumer Jiří tel.:725 981 567</t>
  </si>
  <si>
    <t>Tonery (II.) 035 - 2018 (T-(II.)-035-2018)</t>
  </si>
  <si>
    <t>samostatná faktura</t>
  </si>
  <si>
    <t>Priloha_c._1_Kupni_smlouvy_technicka_specifikace_T-(II.)-035-2018</t>
  </si>
  <si>
    <t xml:space="preserve">Název </t>
  </si>
  <si>
    <t>Měrná jednotka [MJ]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</si>
  <si>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</si>
  <si>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</si>
  <si>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</si>
  <si>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</si>
  <si>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</si>
  <si>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Originální toner - 2 000 stran </t>
  </si>
  <si>
    <t>Originální nebo kompatibilní toner splňující podmínky certifikátu  STMC. Minimální výtěžnost při 5% pokrytí 7000 stran.</t>
  </si>
  <si>
    <t xml:space="preserve">Originální nebo kompatibilní toner spňující podmínky certifikátu  STMC. Minimální výtěžnost při 5% pokrytí 6000 stran. </t>
  </si>
  <si>
    <t xml:space="preserve">Originální nebo kompatibilní toner spňující podmínky certifikátu  STMC. Minimální výtěžnost při 5% pokrytí 6500 stran. </t>
  </si>
  <si>
    <t xml:space="preserve">Originální nebo kompatibilní toner splňující podmínky certifikátu  STMC. Minimální výtěžnost při 5% pokrytí 12000 stran. </t>
  </si>
  <si>
    <t xml:space="preserve">Originální nebo kompatibilní toner splňující podmínky certifikátu STMC. Minimální výtěžnost při 5% pokrytí 2000 stran. </t>
  </si>
  <si>
    <r>
      <t xml:space="preserve">Originální nebo kompatibilní toner splňující podmínky certifikátu  STMC. Minimální výtěžnost při 5% pokrytí </t>
    </r>
    <r>
      <rPr>
        <sz val="11"/>
        <rFont val="Calibri"/>
        <family val="2"/>
        <charset val="238"/>
        <scheme val="minor"/>
      </rPr>
      <t>6000</t>
    </r>
    <r>
      <rPr>
        <sz val="11"/>
        <color theme="1"/>
        <rFont val="Calibri"/>
        <family val="2"/>
        <charset val="238"/>
        <scheme val="minor"/>
      </rPr>
      <t xml:space="preserve"> stran. </t>
    </r>
  </si>
  <si>
    <t xml:space="preserve">Originální nebo kompatibilní toner splňující podmínky certifikátu  STMC. Minimální výtěžnost při 5% pokrytí 3500 stran. </t>
  </si>
  <si>
    <t xml:space="preserve">Originální nebo kompatibilní toner splňující podmínky certifikátu  STMC. Minimální výtěžnost při 5% pokrytí 2800 stran. </t>
  </si>
  <si>
    <t>Originální nebo kompatibilní toner splňující podmínky certifikátu  STMC. Minimální výtěžnost při 5% pokrytí 10000 stran</t>
  </si>
  <si>
    <t>Toner do tiskárny HP LaserJet P3015 - černý</t>
  </si>
  <si>
    <t>Originální, nebo kompatibilní toner splňující podmínky certifikátu STMC. Minimální výtěžnost při 5% pokrytí 12500 stran A4</t>
  </si>
  <si>
    <t>Obrazový válec modrý (cyan) C - OKI C5900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</si>
</sst>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</xf>
    <xf numFmtId="164" fontId="0" fillId="4" borderId="10" xfId="0" applyNumberFormat="1" applyFont="1" applyFill="1" applyBorder="1" applyAlignment="1" applyProtection="1">
      <alignment horizontal="right" vertical="center" indent="1"/>
    </xf>
    <xf numFmtId="164" fontId="0" fillId="4" borderId="8" xfId="0" applyNumberFormat="1" applyFon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0" fillId="0" borderId="31" xfId="0" applyNumberFormat="1" applyFill="1" applyBorder="1" applyAlignment="1" applyProtection="1">
      <alignment horizontal="center" vertical="center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9" fillId="0" borderId="0" xfId="0" applyNumberFormat="1" applyFont="1" applyAlignment="1" applyProtection="1">
      <alignment horizontal="left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vertical="top"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Protection="1"/>
    <xf numFmtId="0" fontId="0" fillId="0" borderId="0" xfId="0" applyBorder="1" applyAlignment="1" applyProtection="1">
      <alignment vertical="center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Border="1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vertical="center" wrapText="1" shrinkToFit="1"/>
    </xf>
    <xf numFmtId="0" fontId="0" fillId="0" borderId="0" xfId="0" applyFill="1" applyBorder="1" applyAlignment="1" applyProtection="1">
      <alignment vertical="center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0" xfId="0" applyNumberFormat="1" applyFill="1" applyBorder="1" applyAlignment="1" applyProtection="1">
      <alignment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16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zoomScale="80" zoomScaleNormal="80" zoomScaleSheetLayoutView="55" workbookViewId="0">
      <selection activeCell="M7" sqref="M7"/>
    </sheetView>
  </sheetViews>
  <sheetFormatPr defaultRowHeight="15" x14ac:dyDescent="0.25"/>
  <cols>
    <col min="1" max="1" width="1.42578125" style="80" customWidth="1"/>
    <col min="2" max="2" width="5.7109375" style="80" customWidth="1"/>
    <col min="3" max="3" width="55.140625" style="9" customWidth="1"/>
    <col min="4" max="4" width="9.7109375" style="118" customWidth="1"/>
    <col min="5" max="5" width="9" style="13" customWidth="1"/>
    <col min="6" max="6" width="70.28515625" style="9" customWidth="1"/>
    <col min="7" max="7" width="29.140625" style="119" customWidth="1"/>
    <col min="8" max="8" width="13.7109375" style="9" customWidth="1"/>
    <col min="9" max="9" width="20.42578125" style="10" customWidth="1"/>
    <col min="10" max="10" width="20.5703125" style="9" customWidth="1"/>
    <col min="11" max="11" width="22.140625" style="119" hidden="1" customWidth="1"/>
    <col min="12" max="12" width="20.85546875" style="80" customWidth="1"/>
    <col min="13" max="13" width="26.5703125" style="80" customWidth="1"/>
    <col min="14" max="14" width="21" style="80" customWidth="1"/>
    <col min="15" max="15" width="19.42578125" style="80" customWidth="1"/>
    <col min="16" max="16384" width="9.140625" style="80"/>
  </cols>
  <sheetData>
    <row r="1" spans="1:15" s="10" customFormat="1" ht="24.6" customHeight="1" x14ac:dyDescent="0.25">
      <c r="B1" s="60" t="s">
        <v>44</v>
      </c>
      <c r="C1" s="63"/>
      <c r="D1" s="13"/>
      <c r="E1" s="13"/>
      <c r="F1" s="9"/>
      <c r="G1" s="64"/>
      <c r="H1" s="65"/>
      <c r="I1" s="66"/>
      <c r="J1" s="9"/>
      <c r="K1" s="9"/>
      <c r="M1" s="61" t="s">
        <v>46</v>
      </c>
      <c r="N1" s="61"/>
      <c r="O1" s="61"/>
    </row>
    <row r="2" spans="1:15" s="10" customFormat="1" ht="18.75" customHeight="1" x14ac:dyDescent="0.25">
      <c r="C2" s="9"/>
      <c r="D2" s="7"/>
      <c r="E2" s="8"/>
      <c r="F2" s="67"/>
      <c r="G2" s="67"/>
      <c r="H2" s="67"/>
      <c r="I2" s="67"/>
      <c r="J2" s="9"/>
      <c r="K2" s="9"/>
      <c r="M2" s="68"/>
      <c r="N2" s="68"/>
    </row>
    <row r="3" spans="1:15" s="10" customFormat="1" ht="30" customHeight="1" x14ac:dyDescent="0.25">
      <c r="B3" s="69"/>
      <c r="C3" s="70" t="s">
        <v>10</v>
      </c>
      <c r="D3" s="67"/>
      <c r="E3" s="67"/>
      <c r="F3" s="67"/>
      <c r="G3" s="67"/>
      <c r="H3" s="67"/>
      <c r="I3" s="67"/>
      <c r="J3" s="68"/>
      <c r="K3" s="71"/>
      <c r="L3" s="71"/>
      <c r="M3" s="68"/>
      <c r="N3" s="68"/>
    </row>
    <row r="4" spans="1:15" s="10" customFormat="1" ht="21" customHeight="1" thickBot="1" x14ac:dyDescent="0.3">
      <c r="B4" s="72"/>
      <c r="C4" s="73" t="s">
        <v>13</v>
      </c>
      <c r="D4" s="67"/>
      <c r="E4" s="67"/>
      <c r="F4" s="67"/>
      <c r="G4" s="67"/>
      <c r="H4" s="68"/>
      <c r="I4" s="68"/>
      <c r="J4" s="68"/>
      <c r="K4" s="9"/>
      <c r="L4" s="9"/>
      <c r="M4" s="68"/>
      <c r="N4" s="68"/>
    </row>
    <row r="5" spans="1:15" s="10" customFormat="1" ht="42.75" customHeight="1" thickBot="1" x14ac:dyDescent="0.3">
      <c r="A5" s="74"/>
      <c r="B5" s="11"/>
      <c r="C5" s="12"/>
      <c r="D5" s="13"/>
      <c r="E5" s="13"/>
      <c r="F5" s="9"/>
      <c r="G5" s="17" t="s">
        <v>12</v>
      </c>
      <c r="H5" s="9"/>
      <c r="J5" s="9"/>
      <c r="K5" s="14"/>
      <c r="M5" s="24" t="s">
        <v>12</v>
      </c>
    </row>
    <row r="6" spans="1:15" s="10" customFormat="1" ht="102.75" customHeight="1" thickTop="1" thickBot="1" x14ac:dyDescent="0.3">
      <c r="A6" s="74"/>
      <c r="B6" s="15" t="s">
        <v>1</v>
      </c>
      <c r="C6" s="31" t="s">
        <v>47</v>
      </c>
      <c r="D6" s="31" t="s">
        <v>0</v>
      </c>
      <c r="E6" s="31" t="s">
        <v>48</v>
      </c>
      <c r="F6" s="31" t="s">
        <v>49</v>
      </c>
      <c r="G6" s="27" t="s">
        <v>2</v>
      </c>
      <c r="H6" s="31" t="s">
        <v>50</v>
      </c>
      <c r="I6" s="46" t="s">
        <v>51</v>
      </c>
      <c r="J6" s="31" t="s">
        <v>52</v>
      </c>
      <c r="K6" s="31" t="s">
        <v>53</v>
      </c>
      <c r="L6" s="31" t="s">
        <v>6</v>
      </c>
      <c r="M6" s="25" t="s">
        <v>7</v>
      </c>
      <c r="N6" s="46" t="s">
        <v>8</v>
      </c>
      <c r="O6" s="48" t="s">
        <v>9</v>
      </c>
    </row>
    <row r="7" spans="1:15" ht="47.25" customHeight="1" thickTop="1" x14ac:dyDescent="0.25">
      <c r="A7" s="75"/>
      <c r="B7" s="76">
        <v>1</v>
      </c>
      <c r="C7" s="77" t="s">
        <v>15</v>
      </c>
      <c r="D7" s="78">
        <v>3</v>
      </c>
      <c r="E7" s="79" t="s">
        <v>16</v>
      </c>
      <c r="F7" s="77" t="s">
        <v>17</v>
      </c>
      <c r="G7" s="23"/>
      <c r="H7" s="56" t="s">
        <v>45</v>
      </c>
      <c r="I7" s="56" t="s">
        <v>29</v>
      </c>
      <c r="J7" s="56" t="s">
        <v>28</v>
      </c>
      <c r="K7" s="6">
        <f t="shared" ref="K7:K25" si="0">D7*L7</f>
        <v>900</v>
      </c>
      <c r="L7" s="32">
        <v>300</v>
      </c>
      <c r="M7" s="29"/>
      <c r="N7" s="30">
        <f t="shared" ref="N7:N25" si="1">D7*M7</f>
        <v>0</v>
      </c>
      <c r="O7" s="49" t="str">
        <f t="shared" ref="O7:O25" si="2">IF(ISNUMBER(M7), IF(M7&gt;L7,"NEVYHOVUJE","VYHOVUJE")," ")</f>
        <v xml:space="preserve"> </v>
      </c>
    </row>
    <row r="8" spans="1:15" ht="51" customHeight="1" x14ac:dyDescent="0.25">
      <c r="A8" s="81"/>
      <c r="B8" s="82">
        <v>2</v>
      </c>
      <c r="C8" s="83" t="s">
        <v>18</v>
      </c>
      <c r="D8" s="84">
        <v>3</v>
      </c>
      <c r="E8" s="85" t="s">
        <v>16</v>
      </c>
      <c r="F8" s="83" t="s">
        <v>55</v>
      </c>
      <c r="G8" s="18"/>
      <c r="H8" s="86"/>
      <c r="I8" s="86"/>
      <c r="J8" s="86"/>
      <c r="K8" s="4">
        <f t="shared" si="0"/>
        <v>10800</v>
      </c>
      <c r="L8" s="19">
        <v>3600</v>
      </c>
      <c r="M8" s="21"/>
      <c r="N8" s="22">
        <f t="shared" si="1"/>
        <v>0</v>
      </c>
      <c r="O8" s="50" t="str">
        <f t="shared" si="2"/>
        <v xml:space="preserve"> </v>
      </c>
    </row>
    <row r="9" spans="1:15" ht="51" customHeight="1" x14ac:dyDescent="0.25">
      <c r="A9" s="81"/>
      <c r="B9" s="82">
        <v>3</v>
      </c>
      <c r="C9" s="83" t="s">
        <v>19</v>
      </c>
      <c r="D9" s="84">
        <v>1</v>
      </c>
      <c r="E9" s="85" t="s">
        <v>16</v>
      </c>
      <c r="F9" s="83" t="s">
        <v>56</v>
      </c>
      <c r="G9" s="18"/>
      <c r="H9" s="86"/>
      <c r="I9" s="86"/>
      <c r="J9" s="86"/>
      <c r="K9" s="4">
        <f t="shared" si="0"/>
        <v>4200</v>
      </c>
      <c r="L9" s="19">
        <v>4200</v>
      </c>
      <c r="M9" s="21"/>
      <c r="N9" s="22">
        <f t="shared" si="1"/>
        <v>0</v>
      </c>
      <c r="O9" s="50" t="str">
        <f t="shared" si="2"/>
        <v xml:space="preserve"> </v>
      </c>
    </row>
    <row r="10" spans="1:15" ht="51" customHeight="1" x14ac:dyDescent="0.25">
      <c r="A10" s="81"/>
      <c r="B10" s="82">
        <v>4</v>
      </c>
      <c r="C10" s="83" t="s">
        <v>20</v>
      </c>
      <c r="D10" s="84">
        <v>2</v>
      </c>
      <c r="E10" s="85" t="s">
        <v>16</v>
      </c>
      <c r="F10" s="83" t="s">
        <v>57</v>
      </c>
      <c r="G10" s="18"/>
      <c r="H10" s="86"/>
      <c r="I10" s="86"/>
      <c r="J10" s="86"/>
      <c r="K10" s="4">
        <f t="shared" si="0"/>
        <v>7000</v>
      </c>
      <c r="L10" s="19">
        <v>3500</v>
      </c>
      <c r="M10" s="21"/>
      <c r="N10" s="22">
        <f t="shared" si="1"/>
        <v>0</v>
      </c>
      <c r="O10" s="50" t="str">
        <f t="shared" si="2"/>
        <v xml:space="preserve"> </v>
      </c>
    </row>
    <row r="11" spans="1:15" ht="51" customHeight="1" x14ac:dyDescent="0.25">
      <c r="A11" s="81"/>
      <c r="B11" s="82">
        <v>5</v>
      </c>
      <c r="C11" s="83" t="s">
        <v>21</v>
      </c>
      <c r="D11" s="84">
        <v>1</v>
      </c>
      <c r="E11" s="85" t="s">
        <v>16</v>
      </c>
      <c r="F11" s="83" t="s">
        <v>58</v>
      </c>
      <c r="G11" s="18"/>
      <c r="H11" s="86"/>
      <c r="I11" s="86"/>
      <c r="J11" s="86"/>
      <c r="K11" s="4">
        <f t="shared" si="0"/>
        <v>3500</v>
      </c>
      <c r="L11" s="19">
        <v>3500</v>
      </c>
      <c r="M11" s="21"/>
      <c r="N11" s="22">
        <f t="shared" si="1"/>
        <v>0</v>
      </c>
      <c r="O11" s="50" t="str">
        <f t="shared" si="2"/>
        <v xml:space="preserve"> </v>
      </c>
    </row>
    <row r="12" spans="1:15" ht="51" customHeight="1" x14ac:dyDescent="0.25">
      <c r="A12" s="81"/>
      <c r="B12" s="82">
        <v>6</v>
      </c>
      <c r="C12" s="83" t="s">
        <v>22</v>
      </c>
      <c r="D12" s="84">
        <v>1</v>
      </c>
      <c r="E12" s="85" t="s">
        <v>16</v>
      </c>
      <c r="F12" s="83" t="s">
        <v>59</v>
      </c>
      <c r="G12" s="18"/>
      <c r="H12" s="86"/>
      <c r="I12" s="86"/>
      <c r="J12" s="86"/>
      <c r="K12" s="4">
        <f t="shared" si="0"/>
        <v>2000</v>
      </c>
      <c r="L12" s="19">
        <v>2000</v>
      </c>
      <c r="M12" s="21"/>
      <c r="N12" s="22">
        <f t="shared" si="1"/>
        <v>0</v>
      </c>
      <c r="O12" s="50" t="str">
        <f t="shared" si="2"/>
        <v xml:space="preserve"> </v>
      </c>
    </row>
    <row r="13" spans="1:15" ht="51" customHeight="1" x14ac:dyDescent="0.25">
      <c r="A13" s="81"/>
      <c r="B13" s="82">
        <v>7</v>
      </c>
      <c r="C13" s="83" t="s">
        <v>23</v>
      </c>
      <c r="D13" s="84">
        <v>1</v>
      </c>
      <c r="E13" s="85" t="s">
        <v>16</v>
      </c>
      <c r="F13" s="83" t="s">
        <v>60</v>
      </c>
      <c r="G13" s="18"/>
      <c r="H13" s="86"/>
      <c r="I13" s="86"/>
      <c r="J13" s="86"/>
      <c r="K13" s="4">
        <f t="shared" si="0"/>
        <v>2000</v>
      </c>
      <c r="L13" s="19">
        <v>2000</v>
      </c>
      <c r="M13" s="21"/>
      <c r="N13" s="22">
        <f t="shared" si="1"/>
        <v>0</v>
      </c>
      <c r="O13" s="50" t="str">
        <f t="shared" si="2"/>
        <v xml:space="preserve"> </v>
      </c>
    </row>
    <row r="14" spans="1:15" ht="51" customHeight="1" x14ac:dyDescent="0.25">
      <c r="A14" s="81"/>
      <c r="B14" s="82">
        <v>8</v>
      </c>
      <c r="C14" s="83" t="s">
        <v>24</v>
      </c>
      <c r="D14" s="84">
        <v>1</v>
      </c>
      <c r="E14" s="85" t="s">
        <v>16</v>
      </c>
      <c r="F14" s="83" t="s">
        <v>61</v>
      </c>
      <c r="G14" s="18"/>
      <c r="H14" s="86"/>
      <c r="I14" s="86"/>
      <c r="J14" s="86"/>
      <c r="K14" s="4">
        <f t="shared" si="0"/>
        <v>3000</v>
      </c>
      <c r="L14" s="19">
        <v>3000</v>
      </c>
      <c r="M14" s="21"/>
      <c r="N14" s="22">
        <f t="shared" si="1"/>
        <v>0</v>
      </c>
      <c r="O14" s="50" t="str">
        <f t="shared" si="2"/>
        <v xml:space="preserve"> </v>
      </c>
    </row>
    <row r="15" spans="1:15" ht="51" customHeight="1" x14ac:dyDescent="0.25">
      <c r="A15" s="81"/>
      <c r="B15" s="82">
        <v>9</v>
      </c>
      <c r="C15" s="83" t="s">
        <v>25</v>
      </c>
      <c r="D15" s="84">
        <v>1</v>
      </c>
      <c r="E15" s="85" t="s">
        <v>16</v>
      </c>
      <c r="F15" s="83" t="s">
        <v>62</v>
      </c>
      <c r="G15" s="18"/>
      <c r="H15" s="86"/>
      <c r="I15" s="86"/>
      <c r="J15" s="86"/>
      <c r="K15" s="4">
        <f t="shared" si="0"/>
        <v>3000</v>
      </c>
      <c r="L15" s="19">
        <v>3000</v>
      </c>
      <c r="M15" s="21"/>
      <c r="N15" s="22">
        <f t="shared" si="1"/>
        <v>0</v>
      </c>
      <c r="O15" s="50" t="str">
        <f t="shared" si="2"/>
        <v xml:space="preserve"> </v>
      </c>
    </row>
    <row r="16" spans="1:15" ht="51" customHeight="1" x14ac:dyDescent="0.25">
      <c r="A16" s="81"/>
      <c r="B16" s="82">
        <v>10</v>
      </c>
      <c r="C16" s="83" t="s">
        <v>26</v>
      </c>
      <c r="D16" s="84">
        <v>1</v>
      </c>
      <c r="E16" s="85" t="s">
        <v>16</v>
      </c>
      <c r="F16" s="83" t="s">
        <v>62</v>
      </c>
      <c r="G16" s="18"/>
      <c r="H16" s="86"/>
      <c r="I16" s="86"/>
      <c r="J16" s="86"/>
      <c r="K16" s="4">
        <f t="shared" si="0"/>
        <v>3000</v>
      </c>
      <c r="L16" s="19">
        <v>3000</v>
      </c>
      <c r="M16" s="21"/>
      <c r="N16" s="22">
        <f t="shared" si="1"/>
        <v>0</v>
      </c>
      <c r="O16" s="50" t="str">
        <f t="shared" si="2"/>
        <v xml:space="preserve"> </v>
      </c>
    </row>
    <row r="17" spans="1:16" ht="51" customHeight="1" thickBot="1" x14ac:dyDescent="0.3">
      <c r="A17" s="81"/>
      <c r="B17" s="87">
        <v>11</v>
      </c>
      <c r="C17" s="88" t="s">
        <v>27</v>
      </c>
      <c r="D17" s="89">
        <v>1</v>
      </c>
      <c r="E17" s="90" t="s">
        <v>16</v>
      </c>
      <c r="F17" s="88" t="s">
        <v>62</v>
      </c>
      <c r="G17" s="26"/>
      <c r="H17" s="57"/>
      <c r="I17" s="57"/>
      <c r="J17" s="57"/>
      <c r="K17" s="5">
        <f t="shared" si="0"/>
        <v>3000</v>
      </c>
      <c r="L17" s="20">
        <v>3000</v>
      </c>
      <c r="M17" s="33"/>
      <c r="N17" s="28">
        <f t="shared" si="1"/>
        <v>0</v>
      </c>
      <c r="O17" s="51" t="str">
        <f t="shared" si="2"/>
        <v xml:space="preserve"> </v>
      </c>
    </row>
    <row r="18" spans="1:16" ht="45" customHeight="1" thickTop="1" thickBot="1" x14ac:dyDescent="0.3">
      <c r="A18" s="75"/>
      <c r="B18" s="91">
        <v>12</v>
      </c>
      <c r="C18" s="92" t="s">
        <v>30</v>
      </c>
      <c r="D18" s="93">
        <v>5</v>
      </c>
      <c r="E18" s="38" t="s">
        <v>16</v>
      </c>
      <c r="F18" s="92" t="s">
        <v>63</v>
      </c>
      <c r="G18" s="34"/>
      <c r="H18" s="94" t="s">
        <v>45</v>
      </c>
      <c r="I18" s="38"/>
      <c r="J18" s="38"/>
      <c r="K18" s="35">
        <f t="shared" si="0"/>
        <v>10500</v>
      </c>
      <c r="L18" s="36">
        <v>2100</v>
      </c>
      <c r="M18" s="37"/>
      <c r="N18" s="43">
        <f t="shared" si="1"/>
        <v>0</v>
      </c>
      <c r="O18" s="52" t="str">
        <f t="shared" si="2"/>
        <v xml:space="preserve"> </v>
      </c>
    </row>
    <row r="19" spans="1:16" ht="60" customHeight="1" thickTop="1" x14ac:dyDescent="0.25">
      <c r="A19" s="75"/>
      <c r="B19" s="76">
        <v>13</v>
      </c>
      <c r="C19" s="83" t="s">
        <v>32</v>
      </c>
      <c r="D19" s="84">
        <v>1</v>
      </c>
      <c r="E19" s="85" t="s">
        <v>16</v>
      </c>
      <c r="F19" s="83" t="s">
        <v>11</v>
      </c>
      <c r="G19" s="23"/>
      <c r="H19" s="56" t="s">
        <v>45</v>
      </c>
      <c r="I19" s="56" t="s">
        <v>43</v>
      </c>
      <c r="J19" s="56" t="s">
        <v>42</v>
      </c>
      <c r="K19" s="6">
        <f t="shared" si="0"/>
        <v>500</v>
      </c>
      <c r="L19" s="19">
        <v>500</v>
      </c>
      <c r="M19" s="29"/>
      <c r="N19" s="30">
        <f t="shared" si="1"/>
        <v>0</v>
      </c>
      <c r="O19" s="49" t="str">
        <f t="shared" si="2"/>
        <v xml:space="preserve"> </v>
      </c>
    </row>
    <row r="20" spans="1:16" ht="54.95" customHeight="1" thickBot="1" x14ac:dyDescent="0.3">
      <c r="A20" s="81"/>
      <c r="B20" s="87">
        <v>14</v>
      </c>
      <c r="C20" s="88" t="s">
        <v>33</v>
      </c>
      <c r="D20" s="89">
        <v>1</v>
      </c>
      <c r="E20" s="90" t="s">
        <v>16</v>
      </c>
      <c r="F20" s="88" t="s">
        <v>31</v>
      </c>
      <c r="G20" s="26"/>
      <c r="H20" s="57"/>
      <c r="I20" s="57"/>
      <c r="J20" s="57"/>
      <c r="K20" s="5">
        <f t="shared" si="0"/>
        <v>3000</v>
      </c>
      <c r="L20" s="20">
        <v>3000</v>
      </c>
      <c r="M20" s="33"/>
      <c r="N20" s="44">
        <f t="shared" si="1"/>
        <v>0</v>
      </c>
      <c r="O20" s="51" t="str">
        <f t="shared" si="2"/>
        <v xml:space="preserve"> </v>
      </c>
    </row>
    <row r="21" spans="1:16" ht="50.1" customHeight="1" thickTop="1" thickBot="1" x14ac:dyDescent="0.3">
      <c r="A21" s="75"/>
      <c r="B21" s="91">
        <v>15</v>
      </c>
      <c r="C21" s="95" t="s">
        <v>64</v>
      </c>
      <c r="D21" s="93">
        <v>2</v>
      </c>
      <c r="E21" s="38" t="s">
        <v>16</v>
      </c>
      <c r="F21" s="95" t="s">
        <v>65</v>
      </c>
      <c r="G21" s="34"/>
      <c r="H21" s="94" t="s">
        <v>45</v>
      </c>
      <c r="I21" s="38" t="s">
        <v>34</v>
      </c>
      <c r="J21" s="38" t="s">
        <v>35</v>
      </c>
      <c r="K21" s="35">
        <f t="shared" si="0"/>
        <v>1600</v>
      </c>
      <c r="L21" s="36">
        <v>800</v>
      </c>
      <c r="M21" s="37"/>
      <c r="N21" s="45">
        <f t="shared" si="1"/>
        <v>0</v>
      </c>
      <c r="O21" s="53" t="str">
        <f t="shared" si="2"/>
        <v xml:space="preserve"> </v>
      </c>
    </row>
    <row r="22" spans="1:16" ht="32.25" customHeight="1" thickTop="1" x14ac:dyDescent="0.25">
      <c r="A22" s="96"/>
      <c r="B22" s="97">
        <v>16</v>
      </c>
      <c r="C22" s="98" t="s">
        <v>66</v>
      </c>
      <c r="D22" s="78">
        <v>1</v>
      </c>
      <c r="E22" s="79" t="s">
        <v>16</v>
      </c>
      <c r="F22" s="98" t="s">
        <v>36</v>
      </c>
      <c r="G22" s="23"/>
      <c r="H22" s="56" t="s">
        <v>45</v>
      </c>
      <c r="I22" s="56" t="s">
        <v>40</v>
      </c>
      <c r="J22" s="56" t="s">
        <v>41</v>
      </c>
      <c r="K22" s="6">
        <f t="shared" si="0"/>
        <v>1700</v>
      </c>
      <c r="L22" s="39">
        <v>1700</v>
      </c>
      <c r="M22" s="29"/>
      <c r="N22" s="30">
        <f t="shared" si="1"/>
        <v>0</v>
      </c>
      <c r="O22" s="54" t="str">
        <f t="shared" si="2"/>
        <v xml:space="preserve"> </v>
      </c>
    </row>
    <row r="23" spans="1:16" ht="24" customHeight="1" x14ac:dyDescent="0.25">
      <c r="A23" s="81"/>
      <c r="B23" s="82">
        <v>17</v>
      </c>
      <c r="C23" s="83" t="s">
        <v>37</v>
      </c>
      <c r="D23" s="84">
        <v>1</v>
      </c>
      <c r="E23" s="85" t="s">
        <v>16</v>
      </c>
      <c r="F23" s="83" t="s">
        <v>54</v>
      </c>
      <c r="G23" s="18"/>
      <c r="H23" s="86"/>
      <c r="I23" s="86"/>
      <c r="J23" s="86"/>
      <c r="K23" s="4">
        <f t="shared" si="0"/>
        <v>2700</v>
      </c>
      <c r="L23" s="40">
        <v>2700</v>
      </c>
      <c r="M23" s="21"/>
      <c r="N23" s="22">
        <f t="shared" si="1"/>
        <v>0</v>
      </c>
      <c r="O23" s="50" t="str">
        <f t="shared" si="2"/>
        <v xml:space="preserve"> </v>
      </c>
    </row>
    <row r="24" spans="1:16" ht="24" customHeight="1" x14ac:dyDescent="0.25">
      <c r="A24" s="81"/>
      <c r="B24" s="82">
        <v>18</v>
      </c>
      <c r="C24" s="83" t="s">
        <v>38</v>
      </c>
      <c r="D24" s="84">
        <v>1</v>
      </c>
      <c r="E24" s="85" t="s">
        <v>16</v>
      </c>
      <c r="F24" s="83" t="s">
        <v>54</v>
      </c>
      <c r="G24" s="18"/>
      <c r="H24" s="86"/>
      <c r="I24" s="86"/>
      <c r="J24" s="86"/>
      <c r="K24" s="4">
        <f t="shared" si="0"/>
        <v>2700</v>
      </c>
      <c r="L24" s="41">
        <v>2700</v>
      </c>
      <c r="M24" s="21"/>
      <c r="N24" s="22">
        <f t="shared" si="1"/>
        <v>0</v>
      </c>
      <c r="O24" s="50" t="str">
        <f t="shared" si="2"/>
        <v xml:space="preserve"> </v>
      </c>
    </row>
    <row r="25" spans="1:16" ht="24" customHeight="1" thickBot="1" x14ac:dyDescent="0.3">
      <c r="A25" s="81"/>
      <c r="B25" s="87">
        <v>19</v>
      </c>
      <c r="C25" s="88" t="s">
        <v>39</v>
      </c>
      <c r="D25" s="89">
        <v>1</v>
      </c>
      <c r="E25" s="90" t="s">
        <v>16</v>
      </c>
      <c r="F25" s="88" t="s">
        <v>54</v>
      </c>
      <c r="G25" s="26"/>
      <c r="H25" s="57"/>
      <c r="I25" s="57"/>
      <c r="J25" s="57"/>
      <c r="K25" s="5">
        <f t="shared" si="0"/>
        <v>2700</v>
      </c>
      <c r="L25" s="42">
        <v>2700</v>
      </c>
      <c r="M25" s="33"/>
      <c r="N25" s="28">
        <f t="shared" si="1"/>
        <v>0</v>
      </c>
      <c r="O25" s="55" t="str">
        <f t="shared" si="2"/>
        <v xml:space="preserve"> </v>
      </c>
    </row>
    <row r="26" spans="1:16" ht="13.5" customHeight="1" thickTop="1" thickBot="1" x14ac:dyDescent="0.3">
      <c r="A26" s="99"/>
      <c r="B26" s="100"/>
      <c r="C26" s="101"/>
      <c r="D26" s="100"/>
      <c r="E26" s="101"/>
      <c r="F26" s="101"/>
      <c r="G26" s="102"/>
      <c r="H26" s="101"/>
      <c r="I26" s="101"/>
      <c r="J26" s="101"/>
      <c r="K26" s="100"/>
      <c r="L26" s="100"/>
      <c r="M26" s="103"/>
      <c r="N26" s="103"/>
      <c r="O26" s="103"/>
      <c r="P26" s="100"/>
    </row>
    <row r="27" spans="1:16" ht="60.75" customHeight="1" thickTop="1" thickBot="1" x14ac:dyDescent="0.3">
      <c r="A27" s="104"/>
      <c r="B27" s="62" t="s">
        <v>14</v>
      </c>
      <c r="C27" s="62"/>
      <c r="D27" s="62"/>
      <c r="E27" s="62"/>
      <c r="F27" s="62"/>
      <c r="G27" s="62"/>
      <c r="H27" s="3"/>
      <c r="I27" s="105"/>
      <c r="J27" s="105"/>
      <c r="K27" s="1"/>
      <c r="L27" s="31" t="s">
        <v>4</v>
      </c>
      <c r="M27" s="58" t="s">
        <v>5</v>
      </c>
      <c r="N27" s="106"/>
      <c r="O27" s="107"/>
    </row>
    <row r="28" spans="1:16" ht="33" customHeight="1" thickTop="1" thickBot="1" x14ac:dyDescent="0.3">
      <c r="A28" s="104"/>
      <c r="B28" s="108" t="s">
        <v>3</v>
      </c>
      <c r="C28" s="108"/>
      <c r="D28" s="108"/>
      <c r="E28" s="108"/>
      <c r="F28" s="108"/>
      <c r="G28" s="108"/>
      <c r="H28" s="109"/>
      <c r="I28" s="16"/>
      <c r="J28" s="16"/>
      <c r="K28" s="2"/>
      <c r="L28" s="47">
        <f>SUM(K7:K25)</f>
        <v>67800</v>
      </c>
      <c r="M28" s="59">
        <f>SUM(N7:N25)</f>
        <v>0</v>
      </c>
      <c r="N28" s="110"/>
      <c r="O28" s="111"/>
    </row>
    <row r="29" spans="1:16" ht="14.25" customHeight="1" thickTop="1" x14ac:dyDescent="0.25">
      <c r="A29" s="104"/>
      <c r="B29" s="104"/>
      <c r="C29" s="112"/>
      <c r="D29" s="113"/>
      <c r="E29" s="114"/>
      <c r="F29" s="112"/>
      <c r="G29" s="115"/>
      <c r="H29" s="112"/>
      <c r="I29" s="116"/>
      <c r="J29" s="116"/>
      <c r="K29" s="115"/>
      <c r="L29" s="115"/>
      <c r="M29" s="104"/>
      <c r="N29" s="104"/>
      <c r="O29" s="104"/>
      <c r="P29" s="104"/>
    </row>
    <row r="30" spans="1:16" ht="14.25" customHeight="1" x14ac:dyDescent="0.25">
      <c r="A30" s="117"/>
      <c r="B30" s="104"/>
      <c r="C30" s="112"/>
      <c r="D30" s="113"/>
      <c r="E30" s="114"/>
      <c r="F30" s="112"/>
      <c r="G30" s="115"/>
      <c r="H30" s="112"/>
      <c r="I30" s="116"/>
      <c r="J30" s="116"/>
      <c r="K30" s="115"/>
      <c r="L30" s="115"/>
      <c r="M30" s="104"/>
      <c r="N30" s="104"/>
      <c r="O30" s="104"/>
      <c r="P30" s="104"/>
    </row>
    <row r="31" spans="1:16" ht="14.25" customHeight="1" x14ac:dyDescent="0.25">
      <c r="A31" s="117"/>
      <c r="B31" s="104"/>
      <c r="C31" s="112"/>
      <c r="D31" s="113"/>
      <c r="E31" s="114"/>
      <c r="F31" s="112"/>
      <c r="G31" s="115"/>
      <c r="H31" s="112"/>
      <c r="I31" s="116"/>
      <c r="J31" s="116"/>
      <c r="K31" s="115"/>
      <c r="L31" s="115"/>
      <c r="M31" s="104"/>
      <c r="N31" s="104"/>
      <c r="O31" s="104"/>
      <c r="P31" s="104"/>
    </row>
    <row r="32" spans="1:16" ht="14.25" customHeight="1" x14ac:dyDescent="0.25">
      <c r="A32" s="117"/>
      <c r="B32" s="104"/>
      <c r="C32" s="112"/>
      <c r="D32" s="113"/>
      <c r="E32" s="114"/>
      <c r="F32" s="112"/>
      <c r="G32" s="115"/>
      <c r="H32" s="112"/>
      <c r="I32" s="116"/>
      <c r="J32" s="116"/>
      <c r="K32" s="115"/>
      <c r="L32" s="115"/>
      <c r="M32" s="104"/>
      <c r="N32" s="104"/>
      <c r="O32" s="104"/>
      <c r="P32" s="104"/>
    </row>
    <row r="33" spans="3:11" x14ac:dyDescent="0.25">
      <c r="C33" s="10"/>
      <c r="D33" s="80"/>
      <c r="E33" s="10"/>
      <c r="F33" s="10"/>
      <c r="G33" s="80"/>
      <c r="H33" s="10"/>
      <c r="J33" s="10"/>
      <c r="K33" s="80"/>
    </row>
    <row r="34" spans="3:11" x14ac:dyDescent="0.25">
      <c r="C34" s="10"/>
      <c r="D34" s="80"/>
      <c r="E34" s="10"/>
      <c r="F34" s="10"/>
      <c r="G34" s="80"/>
      <c r="H34" s="10"/>
      <c r="J34" s="10"/>
      <c r="K34" s="80"/>
    </row>
    <row r="35" spans="3:11" x14ac:dyDescent="0.25">
      <c r="C35" s="10"/>
      <c r="D35" s="80"/>
      <c r="E35" s="10"/>
      <c r="F35" s="10"/>
      <c r="G35" s="80"/>
      <c r="H35" s="10"/>
      <c r="J35" s="10"/>
      <c r="K35" s="80"/>
    </row>
  </sheetData>
  <sheetProtection password="F79C" sheet="1" objects="1" scenarios="1"/>
  <mergeCells count="15">
    <mergeCell ref="M27:O27"/>
    <mergeCell ref="B28:G28"/>
    <mergeCell ref="M28:O28"/>
    <mergeCell ref="B1:C1"/>
    <mergeCell ref="M1:O1"/>
    <mergeCell ref="B27:G27"/>
    <mergeCell ref="H22:H25"/>
    <mergeCell ref="I22:I25"/>
    <mergeCell ref="J22:J25"/>
    <mergeCell ref="H19:H20"/>
    <mergeCell ref="H7:H17"/>
    <mergeCell ref="I7:I17"/>
    <mergeCell ref="J7:J17"/>
    <mergeCell ref="I19:I20"/>
    <mergeCell ref="J19:J20"/>
  </mergeCells>
  <conditionalFormatting sqref="B7:B25">
    <cfRule type="containsBlanks" dxfId="14" priority="55">
      <formula>LEN(TRIM(B7))=0</formula>
    </cfRule>
  </conditionalFormatting>
  <conditionalFormatting sqref="B7:B25">
    <cfRule type="cellIs" dxfId="13" priority="50" operator="greaterThanOrEqual">
      <formula>1</formula>
    </cfRule>
  </conditionalFormatting>
  <conditionalFormatting sqref="O7:O25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25 M7:M25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25 M7:M25">
    <cfRule type="notContainsBlanks" dxfId="8" priority="19">
      <formula>LEN(TRIM(G7))&gt;0</formula>
    </cfRule>
  </conditionalFormatting>
  <conditionalFormatting sqref="G7:G25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:D17">
    <cfRule type="containsBlanks" dxfId="5" priority="6">
      <formula>LEN(TRIM(D7))=0</formula>
    </cfRule>
  </conditionalFormatting>
  <conditionalFormatting sqref="D18">
    <cfRule type="containsBlanks" dxfId="4" priority="5">
      <formula>LEN(TRIM(D18))=0</formula>
    </cfRule>
  </conditionalFormatting>
  <conditionalFormatting sqref="D19">
    <cfRule type="containsBlanks" dxfId="3" priority="4">
      <formula>LEN(TRIM(D19))=0</formula>
    </cfRule>
  </conditionalFormatting>
  <conditionalFormatting sqref="D20">
    <cfRule type="containsBlanks" dxfId="2" priority="3">
      <formula>LEN(TRIM(D20))=0</formula>
    </cfRule>
  </conditionalFormatting>
  <conditionalFormatting sqref="D21">
    <cfRule type="containsBlanks" dxfId="1" priority="2">
      <formula>LEN(TRIM(D21))=0</formula>
    </cfRule>
  </conditionalFormatting>
  <conditionalFormatting sqref="D22:D25">
    <cfRule type="containsBlanks" dxfId="0" priority="1">
      <formula>LEN(TRIM(D22))=0</formula>
    </cfRule>
  </conditionalFormatting>
  <pageMargins left="0.70866141732283472" right="0.70866141732283472" top="0.78740157480314965" bottom="0.787401574803149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2018-10-09T11:42:47Z</cp:lastPrinted>
  <dcterms:created xsi:type="dcterms:W3CDTF">2014-03-05T12:43:32Z</dcterms:created>
  <dcterms:modified xsi:type="dcterms:W3CDTF">2018-10-09T11:46:40Z</dcterms:modified>
</cp:coreProperties>
</file>