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potřeby'!$B$1:$R$131</definedName>
  </definedNames>
  <calcPr calcId="162913"/>
</workbook>
</file>

<file path=xl/sharedStrings.xml><?xml version="1.0" encoding="utf-8"?>
<sst xmlns="http://schemas.openxmlformats.org/spreadsheetml/2006/main" count="409" uniqueCount="256">
  <si>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</si>
  <si>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</si>
  <si>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</si>
  <si>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</si>
  <si>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</si>
  <si>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</si>
  <si>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</si>
  <si>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</si>
  <si>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</si>
  <si>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</si>
  <si>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</si>
  <si>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</si>
  <si>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univerzální lepiídlo, na papír, dřevovláknité materiály, kůži, dřevo a další savé materiály, neobsahuje rozpouštědla, ředitelné vodou.</t>
  </si>
  <si>
    <t>Nůžky celokovové - 20 cm</t>
  </si>
  <si>
    <t>celokovové provedení, čepele spojuje kovový šroub, řezné plochy speciálně upraveny pro snadný a precizní střih.</t>
  </si>
  <si>
    <t>sada</t>
  </si>
  <si>
    <t>sada kulatých štětců školních</t>
  </si>
  <si>
    <t>sada 6-ti kulatých vlasových štětců č. 2,4,6,8,10,12, dřevěná rukojeť lakovaná barevným lakem</t>
  </si>
  <si>
    <t>temperové barvy 12 barev mix</t>
  </si>
  <si>
    <t>Souprava vodou ředitelných temperových barev v hliníkových tubách</t>
  </si>
  <si>
    <t>Motouz PP juta barevný umělý, různé barvy</t>
  </si>
  <si>
    <t>min 100 g, pro kancelář i domácnost.</t>
  </si>
  <si>
    <t>krepový papír role bílý</t>
  </si>
  <si>
    <t>Jednobarevný krepový papír 50x250cm, 20g, 50% skrepovanost.</t>
  </si>
  <si>
    <t>krepový papír role žlutý</t>
  </si>
  <si>
    <t>krepový papír role modrý</t>
  </si>
  <si>
    <t>krepový papír role červený</t>
  </si>
  <si>
    <t>krepový papír role zelená</t>
  </si>
  <si>
    <t>krepový papír role oranžový</t>
  </si>
  <si>
    <t>krepový papír role hnědý</t>
  </si>
  <si>
    <t>krepový papír role růžový</t>
  </si>
  <si>
    <t>krepový papír role fialový</t>
  </si>
  <si>
    <t>špendlík mapový</t>
  </si>
  <si>
    <t>bal</t>
  </si>
  <si>
    <t xml:space="preserve">špendlíky ve tvaru kuliček do korkových tabulí, 100 kusů v balení, mix barev </t>
  </si>
  <si>
    <t>připínáček malý</t>
  </si>
  <si>
    <t>100ks v balení, průměr 11mm, niklované, materiál kov, nýtované</t>
  </si>
  <si>
    <t>štec plochý č.0</t>
  </si>
  <si>
    <t>černá rukojeť, bílý vlas</t>
  </si>
  <si>
    <t xml:space="preserve">Motouz lněný </t>
  </si>
  <si>
    <t>min 40 g, pro kancelář i domácnost.</t>
  </si>
  <si>
    <t xml:space="preserve">Motouz jutový přírodní  </t>
  </si>
  <si>
    <t>min 100 g,  pro kancelář i domácnost.</t>
  </si>
  <si>
    <t>ANO</t>
  </si>
  <si>
    <t>CZ.16_032/0008214 - Společně do muzea</t>
  </si>
  <si>
    <t>OCV - Milotová V., 775195526</t>
  </si>
  <si>
    <t>Odkladač dokumentů stohovatelný - čirý</t>
  </si>
  <si>
    <t>odkladač dokumentů, pro dokumenty do formátu A4+ , transparentní materiál, stohování kolmo i dvěma způsoby předsazeně, rozměry 255 x 70 x 360 mm (š x v x h).</t>
  </si>
  <si>
    <t>Pořadač pákový A4 - 7,5 cm, prešpán - zelený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</si>
  <si>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</si>
  <si>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žlutý</t>
  </si>
  <si>
    <t>Rozlišovač kartonový A4 - min. 5 barev</t>
  </si>
  <si>
    <t>barevný rozlišovač,  formát A4, euroděrování, 
popisovatelný titulní list, min. 5 listů/ balení.</t>
  </si>
  <si>
    <t>Rozlišovač plastový Maxi - 10 barev</t>
  </si>
  <si>
    <t>listy v různých barvách, popisovatelný titulní list, vhodný pro dokumenty A4 v zakládacích obalech, 10 listů/ balení.</t>
  </si>
  <si>
    <t>Euroobal A4 - hladký</t>
  </si>
  <si>
    <t>čiré, min. 45 mic., balení 100 ks.</t>
  </si>
  <si>
    <t>Desky přední pro kroužkovou vazbu - čiré</t>
  </si>
  <si>
    <t>průhledné čiré krycí desky min. 200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</si>
  <si>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</si>
  <si>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</si>
  <si>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</si>
  <si>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</si>
  <si>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</si>
  <si>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</si>
  <si>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- neon:
proužky 12 x 45 mm + šipky  12 x 42 mm</t>
  </si>
  <si>
    <t>bloček samolepící indexový . Neonové průhledné barvy. Proužky  4 x 25 lístků. Šipky 4x 25 lístků</t>
  </si>
  <si>
    <t xml:space="preserve">Blok A4 lepený čistý </t>
  </si>
  <si>
    <t xml:space="preserve">min. 50 listů , lepená vazba </t>
  </si>
  <si>
    <t xml:space="preserve">Blok A4 lepený linka </t>
  </si>
  <si>
    <t>Blok A4 lepený čtvereček</t>
  </si>
  <si>
    <t xml:space="preserve">Blok A5 boční spirála čtvereček </t>
  </si>
  <si>
    <t xml:space="preserve">min. 50 listů , spirála vlevo </t>
  </si>
  <si>
    <t>blok na flipchart - bílý</t>
  </si>
  <si>
    <t>bílý papír s děrováním pro zavěšení do všech typů flipchartů. V bloku min. 25 listů.</t>
  </si>
  <si>
    <t xml:space="preserve">Záznamník kroužkový  A4 </t>
  </si>
  <si>
    <t>karisblok, kroužková mechanika, plast, dodávka s linkovanou náplní min.100 listů, všestranné použití.</t>
  </si>
  <si>
    <t xml:space="preserve">Záznamník kroužkový A5 </t>
  </si>
  <si>
    <t>Vložky do záznamníků A4</t>
  </si>
  <si>
    <t>100 listů, linkované, bezdřevý papír.</t>
  </si>
  <si>
    <t>Vložky do záznamníků A5</t>
  </si>
  <si>
    <t>Záznamní kniha A4 - linka</t>
  </si>
  <si>
    <t xml:space="preserve">min. 100 list, bělený bezdřevý papír ,  šitá vazba, laminovaný povrch desek.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</si>
  <si>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</si>
  <si>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</si>
  <si>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r>
      <t xml:space="preserve">Papír barevný kopírovací A4 80g - </t>
    </r>
    <r>
      <rPr>
        <b/>
        <sz val="11"/>
        <color theme="3"/>
        <rFont val="Calibri"/>
        <family val="2"/>
      </rPr>
      <t>MODRÝ</t>
    </r>
  </si>
  <si>
    <t>pro tisk i kopírování ve všech typech techniky, 1 bal/100 list.</t>
  </si>
  <si>
    <r>
      <t xml:space="preserve">Papír barevný kopírovací  A4 80g - </t>
    </r>
    <r>
      <rPr>
        <b/>
        <sz val="11"/>
        <color rgb="FFFFFF00"/>
        <rFont val="Calibri"/>
        <family val="2"/>
      </rPr>
      <t>ŽLUTÝ</t>
    </r>
  </si>
  <si>
    <r>
      <t xml:space="preserve">Papír barevný kopírovací  A4 80g - </t>
    </r>
    <r>
      <rPr>
        <sz val="11"/>
        <color rgb="FF00B050"/>
        <rFont val="Calibri"/>
        <family val="2"/>
      </rPr>
      <t>ZELENÝ</t>
    </r>
  </si>
  <si>
    <r>
      <t xml:space="preserve">Papír barevný kopírovací   A4 80g - </t>
    </r>
    <r>
      <rPr>
        <sz val="11"/>
        <color rgb="FFFF0000"/>
        <rFont val="Calibri"/>
        <family val="2"/>
      </rPr>
      <t>ČERVENÝ</t>
    </r>
  </si>
  <si>
    <r>
      <t>Papír barevný kopírovací  A4 80g -</t>
    </r>
    <r>
      <rPr>
        <sz val="11"/>
        <color theme="7" tint="-0.4999699890613556"/>
        <rFont val="Calibri"/>
        <family val="2"/>
      </rPr>
      <t xml:space="preserve"> FIALOVÁ</t>
    </r>
  </si>
  <si>
    <t>Papír barevný kopírovací A4 80g - mix 5 barev</t>
  </si>
  <si>
    <t>Kopírovací karton bílý A4 220g</t>
  </si>
  <si>
    <t>vhodný pro tisk, speciálně hlazený bílý karton, 1 bal/250 list.</t>
  </si>
  <si>
    <t>Obálky C6 114 x 162 mm</t>
  </si>
  <si>
    <t>samolepící, 1 bal/ 50ks</t>
  </si>
  <si>
    <t>Obálky C5 162 x 229 mm</t>
  </si>
  <si>
    <t>samolepící, 1 bal/50ks</t>
  </si>
  <si>
    <t>Lepící páska 19mm x 66 m  transparentní</t>
  </si>
  <si>
    <t>kvalitní lepicí páska průhledná.</t>
  </si>
  <si>
    <t>Lepicí páska 25mm x 66m transparentní</t>
  </si>
  <si>
    <t>Lepicí páska 38mm x 66m transparentní</t>
  </si>
  <si>
    <t>Lepicí páska 50mm x 66m transparentní</t>
  </si>
  <si>
    <t>Lepicí páska 76mm x 66m hnědá</t>
  </si>
  <si>
    <t>kvalitní balicí páska hnědá.</t>
  </si>
  <si>
    <t>Lepicí páska oboustranná 25mmx10m</t>
  </si>
  <si>
    <t>polypropylenová oboustranná lepicí páska, univerzální použití, možnost použít pro podlahové krytiny a koberce.</t>
  </si>
  <si>
    <t>Lepicí páska oboustranná 38mmx10m</t>
  </si>
  <si>
    <t xml:space="preserve">polypropylenová oboustranná lepicí páska, univerzální použití,  možnost použít pro podlahové krytiny a koberce. </t>
  </si>
  <si>
    <t>Lepicí tyčinka  min. 20g</t>
  </si>
  <si>
    <t>Vhodné na  papír, karton, nevysychá, neobsahuje rozpouštědla.</t>
  </si>
  <si>
    <r>
      <t xml:space="preserve">Lepidlo disperzní 130 - 140 g 
</t>
    </r>
    <r>
      <rPr>
        <sz val="11"/>
        <color rgb="FFFF0000"/>
        <rFont val="Calibri"/>
        <family val="2"/>
      </rPr>
      <t>(pro info: např. herkules)</t>
    </r>
  </si>
  <si>
    <t xml:space="preserve">univerzální lepiídlo, vhodné na papír, kůži, dřevo apod., bez  rozpouštědla, s aplikátorem.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</si>
  <si>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</si>
  <si>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</si>
  <si>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</si>
  <si>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</si>
  <si>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</si>
  <si>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</si>
  <si>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</si>
  <si>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</si>
  <si>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</si>
  <si>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</si>
  <si>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</si>
  <si>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>Kovová tužka (versatilka)</t>
  </si>
  <si>
    <t>vyměnítelná tuha.</t>
  </si>
  <si>
    <t>Tuhy do kovové tužky (versatilky)</t>
  </si>
  <si>
    <t>min. 6 ks v balení.</t>
  </si>
  <si>
    <t xml:space="preserve">Pastelky  - 12 barev </t>
  </si>
  <si>
    <t>klasické šestihranné pastelky, barevně lakované.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</si>
  <si>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</si>
  <si>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</si>
  <si>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</si>
  <si>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</si>
  <si>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</si>
  <si>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</si>
  <si>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</si>
  <si>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Náplň do kuličkového pera Solidly - modrá/ 10ks</t>
  </si>
  <si>
    <t>Délka 106,8 mm, extra tenký hrot, plastová trubička.</t>
  </si>
  <si>
    <t>Náplň do kuličkového pera Solidly - červená/ 10ks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</si>
  <si>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</si>
  <si>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</si>
  <si>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černý</t>
  </si>
  <si>
    <t xml:space="preserve">ks 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</si>
  <si>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</si>
  <si>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</si>
  <si>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</si>
  <si>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</si>
  <si>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</si>
  <si>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</si>
  <si>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</si>
  <si>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</si>
  <si>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Kovový koš na papír</t>
  </si>
  <si>
    <t>drátěný koš na papír, obsah 10 l - 12 l.</t>
  </si>
  <si>
    <t>Tabule magnetická 2x3 60 x 90 cm</t>
  </si>
  <si>
    <t>bílá magnetická tabule s lakovaným povrchem, robustní hliníkový rám v premium kvalitě, odkládací lišta, robustní kontrukce tabule pro povrchovou stabilitu. 
Sada pro připevnění na zeď součástí balení.</t>
  </si>
  <si>
    <t>Magnety 24 mm - mix barev</t>
  </si>
  <si>
    <t>doplněk ke všem magnetickým tabulím, barevný mix, průměr 24 mm,  10 ks v balení</t>
  </si>
  <si>
    <t xml:space="preserve">Čisticí sprej na obrazovky </t>
  </si>
  <si>
    <t>na odstranění prachu, mastnoty a jiné nečistoty z monitorů, obrazovek a skleněných ploch.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</si>
  <si>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</si>
  <si>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</si>
  <si>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</si>
  <si>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</si>
  <si>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Čistič na bílé tabule</t>
  </si>
  <si>
    <t>čistič s rozprašovačem, rychlé a efektivní čištění bílých tabulí, odstraňuje popisovače, min. 250ml.</t>
  </si>
  <si>
    <t xml:space="preserve">Čisticí houba magnetická na bílé tabule </t>
  </si>
  <si>
    <t>s filcem, vyměnitelné vložky.</t>
  </si>
  <si>
    <t>Čisticí utěrka mikrovlákno</t>
  </si>
  <si>
    <t>Utěrka z mikrovlákna k čištění  LCD, brýlí, čoček dalekohledů, displeje fotoaparátů.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</si>
  <si>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</si>
  <si>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</si>
  <si>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</si>
  <si>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r>
      <t xml:space="preserve">s bočním raménkem pro nastavení formátu, s ukazatelem středu,rozteč děr 8cm, kapac. děrování min.20 listů současně. </t>
    </r>
    <r>
      <rPr>
        <b/>
        <sz val="10"/>
        <color theme="3"/>
        <rFont val="Calibri"/>
        <family val="2"/>
      </rPr>
      <t>MODRÁ</t>
    </r>
  </si>
  <si>
    <t>Sešívačka min.20listů</t>
  </si>
  <si>
    <r>
      <t xml:space="preserve">sešití min.20 listů, spojovače 24/6, celokovová nebo kovová + pevný plast. </t>
    </r>
    <r>
      <rPr>
        <b/>
        <sz val="10"/>
        <color theme="3"/>
        <rFont val="Calibri"/>
        <family val="2"/>
      </rPr>
      <t>MODRÁ</t>
    </r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</si>
  <si>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</si>
  <si>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</si>
  <si>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</si>
  <si>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</si>
  <si>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 xml:space="preserve">Spojovače 24/8 </t>
  </si>
  <si>
    <t xml:space="preserve">Spojovače 23/8 </t>
  </si>
  <si>
    <t>Spojovače 23/13</t>
  </si>
  <si>
    <t>Spony dopisní barevné 32</t>
  </si>
  <si>
    <t xml:space="preserve">rozměr 32 mm , barevný drát, min. 75ks v balení </t>
  </si>
  <si>
    <t>Klip kovový 19</t>
  </si>
  <si>
    <t xml:space="preserve">kovové, mnohonásobně použitelné, 12 ks v balení. </t>
  </si>
  <si>
    <t>Klip kovový 25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</si>
  <si>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</si>
  <si>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</si>
  <si>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Laminovací folie A4/250 mic </t>
  </si>
  <si>
    <t>Kniha podpisová A4</t>
  </si>
  <si>
    <t>formát A4, min. 16 listů, materiál imitace kůže  PVC, 3 otvory pro kontrolu písemností.</t>
  </si>
  <si>
    <t>Motouz PP juta barevný umělý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</si>
  <si>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</si>
  <si>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</si>
  <si>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</si>
  <si>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</si>
  <si>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</si>
  <si>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</si>
  <si>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 xml:space="preserve">Sáčky mikrotenové </t>
  </si>
  <si>
    <t xml:space="preserve">Sáčky mikrotenové na roli 25x35cm 3l </t>
  </si>
  <si>
    <t>Archivační kontejner</t>
  </si>
  <si>
    <t>skládací, z recyklované lepenky (gramáž kartonu 400g/m2),  min. rozměr 392 x 301 x 334 mm, kapacita min 5 pořadačů šíře 75 nebo 80 mm</t>
  </si>
  <si>
    <t>Laminovací folie A5</t>
  </si>
  <si>
    <t>laminovací folie antistatické, čiré, A5 (max 154 x 216 mm) 125 mic</t>
  </si>
  <si>
    <t>Laminovací folie A6</t>
  </si>
  <si>
    <t>laminovací folie antistatické, čiré, A6 (max 111 x 154 mm), 125 mic</t>
  </si>
  <si>
    <t>Laminovací folie A7</t>
  </si>
  <si>
    <t>laminovací folie antistatické, čiré, A7 (max 105 x 75 mm); 125 mic, průkazkové</t>
  </si>
  <si>
    <t xml:space="preserve">Drátěný stojánek na vizitky </t>
  </si>
  <si>
    <t>Drátěný koš na papír - odpadky</t>
  </si>
  <si>
    <t>Drátěný stojan na dopisy</t>
  </si>
  <si>
    <t>Drátěný stojan na katalogy</t>
  </si>
  <si>
    <t>Drátěný stojánek na papírový bloček a sponky</t>
  </si>
  <si>
    <t>Drátěný stojánek na psací potřeby</t>
  </si>
  <si>
    <t>Stlačený vzduch</t>
  </si>
  <si>
    <t>Stlačený vzduch pro snadné čištění elektroniky a dalších zařízení, trubička pro vyfoukání nečistot ze špatně dostupných míst, obsah 400 ml stlačeného vzduchu</t>
  </si>
  <si>
    <t>Oboustranná lepicí páska</t>
  </si>
  <si>
    <t>Oboustranná lepicí páska s vysokou nosností; 19 mm</t>
  </si>
  <si>
    <t>Drátěný stojánek na vizitky stříbrný</t>
  </si>
  <si>
    <t>Drátěné trojdílné odkladače na dokumenty. na formát A4 295x355x267 mm, stříbrný</t>
  </si>
  <si>
    <t>Drátěný koš na papír - odpadky, 25 L, 295x350 mm, stříbrný</t>
  </si>
  <si>
    <t>Drátěný program - stojan na dopisy 172x82x135mm  stříbrný</t>
  </si>
  <si>
    <t>Drátěný stojan na katalogy 250x72x315mm stříbrný</t>
  </si>
  <si>
    <t>Drátěný stojánek na papírový bloček a sponky stříbrný</t>
  </si>
  <si>
    <t>Drátěný stojánek na psací potřeby 80x90mm, stříbrný</t>
  </si>
  <si>
    <t xml:space="preserve">odkladač trojdílný </t>
  </si>
  <si>
    <t>Výpočetní a experimentální design pokročilých materiálů s novými funkcionalitami (VEDPMNF)
CZ.02.1.01/0.0/0.0/15_003/0000358</t>
  </si>
  <si>
    <t xml:space="preserve">NTC - O.BURSOVÁ tel: 37763 4743                                                    </t>
  </si>
  <si>
    <t>skartovací stroj</t>
  </si>
  <si>
    <t>Hana Zavitkovská, tel. 37763 6341</t>
  </si>
  <si>
    <t>Kancelářské potřeby (II.) - 036 - 2018 (KP-(II.)-036-2018)</t>
  </si>
  <si>
    <t>Priloha_c._1_KS_technicke_specifikace_KP-(II.)-036-2018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</si>
  <si>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</si>
  <si>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</si>
  <si>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</si>
  <si>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</si>
  <si>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</si>
  <si>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</si>
  <si>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</si>
  <si>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</si>
  <si>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</si>
  <si>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Obchodní název + typ </t>
  </si>
  <si>
    <t>Technické parametry skartovacího stroje: 
kapacita řezu listů A4 70 g/m2: min 12 listů, 
šíře řezu 4 x 38 mm, šíře vstupu 230 mm, 
dotykové ovládání, 
rychlost skartace min. 3 m/min.,
bezpečnostní stupeň: papír P-4, kreditní karty T-4, CD/DVD O-3, 
skartuje CD, kreditní karty, kancelářské a sešívací sponky, 
elektronický start/stop, funkce zpětného chodu, 
vyjímatelný koš o objemu  23  (+/- 2 l) litrů,
kolečka s blokováním pro snadnou manipulaci
záruka na stroj 2 roky, na řezací válce 5 let</t>
  </si>
  <si>
    <t>záruka na stroj 2 roky, na řezací válce 5 let</t>
  </si>
  <si>
    <t>samostatná faktura</t>
  </si>
  <si>
    <t xml:space="preserve">Lepidlo disperzní 250 g </t>
  </si>
  <si>
    <t>antistatické, průzračně čiré. 100 listů v balení.</t>
  </si>
  <si>
    <t>Chodské nám. 1              
1. patro, 
Ch206, Plzeň</t>
  </si>
  <si>
    <t>Univerzitní 20, 
Plzeň</t>
  </si>
  <si>
    <t xml:space="preserve">                                                                                                Teslova 9, 
Plzeň</t>
  </si>
  <si>
    <t>Požadavek zadavatele: 
do sloupce označeného textem: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</si>
  <si>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 na faktuře: NÁZEV A ČÍSLO DOTAČNÍHO PROJEKTU</t>
    </r>
  </si>
  <si>
    <t>Dodavatel doplní do jednotlivých prázdných žlutě podbarvených buněk požadované údaje, tj. jednotkové ceny + u položky č. 122 obchodní název a typ</t>
  </si>
  <si>
    <t>Fellowes 73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</si>
</sst>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rgb="FFFFFF00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theme="7" tint="-0.499969989061355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theme="3"/>
      <name val="Calibri"/>
      <family val="2"/>
    </font>
    <font>
      <u val="single"/>
      <sz val="11"/>
      <color theme="10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medium"/>
      <right style="thick"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medium"/>
      <right style="medium"/>
      <top style="thick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thick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1" fillId="0" borderId="3" xfId="20" applyNumberFormat="1" applyFont="1" applyFill="1" applyBorder="1" applyAlignment="1" applyProtection="1">
      <alignment vertical="center" wrapText="1"/>
      <protection/>
    </xf>
    <xf numFmtId="0" fontId="11" fillId="0" borderId="4" xfId="20" applyNumberFormat="1" applyFont="1" applyFill="1" applyBorder="1" applyAlignment="1" applyProtection="1">
      <alignment vertical="center" wrapText="1"/>
      <protection/>
    </xf>
    <xf numFmtId="0" fontId="11" fillId="0" borderId="6" xfId="20" applyNumberFormat="1" applyFont="1" applyFill="1" applyBorder="1" applyAlignment="1" applyProtection="1">
      <alignment vertical="center" wrapText="1"/>
      <protection/>
    </xf>
    <xf numFmtId="0" fontId="19" fillId="0" borderId="4" xfId="20" applyNumberFormat="1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Border="1" applyProtection="1"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12" fillId="0" borderId="4" xfId="20" applyNumberFormat="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0" fontId="12" fillId="0" borderId="6" xfId="20" applyNumberFormat="1" applyFont="1" applyFill="1" applyBorder="1" applyAlignment="1" applyProtection="1">
      <alignment horizontal="center" vertical="center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20" applyFont="1" applyFill="1" applyBorder="1" applyAlignment="1" applyProtection="1">
      <alignment horizontal="center" vertical="center"/>
      <protection/>
    </xf>
    <xf numFmtId="44" fontId="19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4" xfId="20" applyFont="1" applyFill="1" applyBorder="1" applyAlignment="1" applyProtection="1">
      <alignment horizontal="center" vertical="center"/>
      <protection/>
    </xf>
    <xf numFmtId="44" fontId="19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4" xfId="20" applyFont="1" applyFill="1" applyBorder="1" applyAlignment="1" applyProtection="1">
      <alignment horizontal="center" vertical="center"/>
      <protection/>
    </xf>
    <xf numFmtId="0" fontId="4" fillId="0" borderId="4" xfId="21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6" fillId="2" borderId="26" xfId="0" applyNumberFormat="1" applyFont="1" applyFill="1" applyBorder="1" applyAlignment="1" applyProtection="1">
      <alignment horizontal="center" vertical="center" wrapText="1"/>
      <protection/>
    </xf>
    <xf numFmtId="0" fontId="6" fillId="2" borderId="27" xfId="0" applyNumberFormat="1" applyFont="1" applyFill="1" applyBorder="1" applyAlignment="1" applyProtection="1">
      <alignment horizontal="center" vertical="center" wrapText="1"/>
      <protection/>
    </xf>
    <xf numFmtId="0" fontId="6" fillId="2" borderId="28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dxfs count="36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67"/>
  <sheetViews>
    <sheetView showGridLines="0" tabSelected="1" zoomScale="70" zoomScaleNormal="70" workbookViewId="0" topLeftCell="A1">
      <selection activeCell="G128" sqref="G128"/>
    </sheetView>
  </sheetViews>
  <sheetFormatPr defaultColWidth="9.140625" defaultRowHeight="15"/>
  <cols>
    <col min="1" max="1" width="1.421875" style="30" customWidth="1"/>
    <col min="2" max="2" width="5.7109375" style="30" customWidth="1"/>
    <col min="3" max="3" width="44.57421875" style="8" customWidth="1"/>
    <col min="4" max="4" width="10.140625" style="104" customWidth="1"/>
    <col min="5" max="5" width="9.00390625" style="13" customWidth="1"/>
    <col min="6" max="6" width="76.8515625" style="8" customWidth="1"/>
    <col min="7" max="7" width="36.28125" style="8" customWidth="1"/>
    <col min="8" max="8" width="14.140625" style="105" customWidth="1"/>
    <col min="9" max="9" width="20.8515625" style="8" customWidth="1"/>
    <col min="10" max="10" width="32.8515625" style="30" customWidth="1"/>
    <col min="11" max="11" width="21.57421875" style="9" customWidth="1"/>
    <col min="12" max="12" width="18.57421875" style="30" customWidth="1"/>
    <col min="13" max="13" width="16.57421875" style="105" customWidth="1"/>
    <col min="14" max="14" width="22.140625" style="105" hidden="1" customWidth="1"/>
    <col min="15" max="15" width="19.8515625" style="105" customWidth="1"/>
    <col min="16" max="16" width="20.8515625" style="30" customWidth="1"/>
    <col min="17" max="17" width="20.28125" style="30" customWidth="1"/>
    <col min="18" max="18" width="21.00390625" style="30" customWidth="1"/>
    <col min="19" max="16384" width="9.140625" style="30" customWidth="1"/>
  </cols>
  <sheetData>
    <row r="1" spans="2:19" s="9" customFormat="1" ht="24.6" customHeight="1">
      <c r="B1" s="115" t="s">
        <v>232</v>
      </c>
      <c r="C1" s="115"/>
      <c r="D1" s="115"/>
      <c r="E1" s="115"/>
      <c r="F1" s="6"/>
      <c r="G1" s="32"/>
      <c r="H1" s="32"/>
      <c r="I1" s="8"/>
      <c r="J1" s="8"/>
      <c r="N1" s="8"/>
      <c r="O1" s="8"/>
      <c r="P1" s="117" t="s">
        <v>233</v>
      </c>
      <c r="Q1" s="117"/>
      <c r="R1" s="117"/>
      <c r="S1" s="54"/>
    </row>
    <row r="2" spans="1:19" s="9" customFormat="1" ht="18.75" customHeight="1">
      <c r="A2" s="55"/>
      <c r="C2" s="10"/>
      <c r="D2" s="6"/>
      <c r="E2" s="7"/>
      <c r="F2" s="33"/>
      <c r="G2" s="33"/>
      <c r="H2" s="33"/>
      <c r="J2" s="10"/>
      <c r="N2" s="8"/>
      <c r="O2" s="8"/>
      <c r="P2" s="56"/>
      <c r="Q2" s="56"/>
      <c r="S2" s="57"/>
    </row>
    <row r="3" spans="1:19" s="9" customFormat="1" ht="19.9" customHeight="1">
      <c r="A3" s="55"/>
      <c r="B3" s="109" t="s">
        <v>252</v>
      </c>
      <c r="C3" s="110"/>
      <c r="D3" s="111" t="s">
        <v>9</v>
      </c>
      <c r="E3" s="112"/>
      <c r="F3" s="107" t="s">
        <v>254</v>
      </c>
      <c r="G3" s="108"/>
      <c r="H3" s="108"/>
      <c r="I3" s="108"/>
      <c r="J3" s="58"/>
      <c r="K3" s="58"/>
      <c r="L3" s="58"/>
      <c r="M3" s="58"/>
      <c r="N3" s="59"/>
      <c r="O3" s="56"/>
      <c r="P3" s="56"/>
      <c r="Q3" s="56"/>
      <c r="R3" s="59"/>
      <c r="S3" s="59"/>
    </row>
    <row r="4" spans="1:19" s="9" customFormat="1" ht="19.9" customHeight="1" thickBot="1">
      <c r="A4" s="55"/>
      <c r="B4" s="109"/>
      <c r="C4" s="110"/>
      <c r="D4" s="113"/>
      <c r="E4" s="114"/>
      <c r="F4" s="107"/>
      <c r="G4" s="108"/>
      <c r="H4" s="108"/>
      <c r="I4" s="108"/>
      <c r="J4" s="59"/>
      <c r="K4" s="59"/>
      <c r="L4" s="59"/>
      <c r="M4" s="59"/>
      <c r="N4" s="59"/>
      <c r="O4" s="8"/>
      <c r="P4" s="8"/>
      <c r="Q4" s="8"/>
      <c r="R4" s="59"/>
      <c r="S4" s="59"/>
    </row>
    <row r="5" spans="1:18" s="9" customFormat="1" ht="37.15" customHeight="1" thickBot="1">
      <c r="A5" s="55"/>
      <c r="B5" s="11"/>
      <c r="C5" s="12"/>
      <c r="D5" s="13"/>
      <c r="E5" s="13"/>
      <c r="F5" s="8"/>
      <c r="G5" s="18" t="s">
        <v>9</v>
      </c>
      <c r="H5" s="8"/>
      <c r="I5" s="8"/>
      <c r="M5" s="8"/>
      <c r="N5" s="14"/>
      <c r="O5" s="15"/>
      <c r="P5" s="18" t="s">
        <v>9</v>
      </c>
      <c r="Q5" s="30"/>
      <c r="R5" s="30"/>
    </row>
    <row r="6" spans="1:18" s="9" customFormat="1" ht="80.25" customHeight="1" thickBot="1" thickTop="1">
      <c r="A6" s="55"/>
      <c r="B6" s="38" t="s">
        <v>1</v>
      </c>
      <c r="C6" s="19" t="s">
        <v>234</v>
      </c>
      <c r="D6" s="19" t="s">
        <v>0</v>
      </c>
      <c r="E6" s="19" t="s">
        <v>235</v>
      </c>
      <c r="F6" s="19" t="s">
        <v>236</v>
      </c>
      <c r="G6" s="35" t="s">
        <v>243</v>
      </c>
      <c r="H6" s="19" t="s">
        <v>237</v>
      </c>
      <c r="I6" s="19" t="s">
        <v>238</v>
      </c>
      <c r="J6" s="19" t="s">
        <v>253</v>
      </c>
      <c r="K6" s="19" t="s">
        <v>239</v>
      </c>
      <c r="L6" s="34" t="s">
        <v>240</v>
      </c>
      <c r="M6" s="19" t="s">
        <v>241</v>
      </c>
      <c r="N6" s="19" t="s">
        <v>242</v>
      </c>
      <c r="O6" s="19" t="s">
        <v>5</v>
      </c>
      <c r="P6" s="17" t="s">
        <v>6</v>
      </c>
      <c r="Q6" s="34" t="s">
        <v>7</v>
      </c>
      <c r="R6" s="39" t="s">
        <v>8</v>
      </c>
    </row>
    <row r="7" spans="1:18" ht="36.75" customHeight="1" thickTop="1">
      <c r="A7" s="60"/>
      <c r="B7" s="61">
        <v>1</v>
      </c>
      <c r="C7" s="45" t="s">
        <v>247</v>
      </c>
      <c r="D7" s="62">
        <v>10</v>
      </c>
      <c r="E7" s="63" t="s">
        <v>11</v>
      </c>
      <c r="F7" s="45" t="s">
        <v>12</v>
      </c>
      <c r="G7" s="136"/>
      <c r="H7" s="124" t="s">
        <v>246</v>
      </c>
      <c r="I7" s="127" t="s">
        <v>43</v>
      </c>
      <c r="J7" s="130" t="s">
        <v>44</v>
      </c>
      <c r="K7" s="127"/>
      <c r="L7" s="127" t="s">
        <v>45</v>
      </c>
      <c r="M7" s="127" t="s">
        <v>250</v>
      </c>
      <c r="N7" s="49">
        <f aca="true" t="shared" si="0" ref="N7:N35">D7*O7</f>
        <v>400</v>
      </c>
      <c r="O7" s="64">
        <v>40</v>
      </c>
      <c r="P7" s="20">
        <v>36.25</v>
      </c>
      <c r="Q7" s="21">
        <f aca="true" t="shared" si="1" ref="Q7:Q30">D7*P7</f>
        <v>362.5</v>
      </c>
      <c r="R7" s="40" t="str">
        <f aca="true" t="shared" si="2" ref="R7:R9">IF(ISNUMBER(P7),IF(P7&gt;O7,"NEVYHOVUJE","VYHOVUJE")," ")</f>
        <v>VYHOVUJE</v>
      </c>
    </row>
    <row r="8" spans="1:18" ht="36.75" customHeight="1">
      <c r="A8" s="65"/>
      <c r="B8" s="66">
        <v>2</v>
      </c>
      <c r="C8" s="46" t="s">
        <v>13</v>
      </c>
      <c r="D8" s="67">
        <v>5</v>
      </c>
      <c r="E8" s="68" t="s">
        <v>11</v>
      </c>
      <c r="F8" s="46" t="s">
        <v>14</v>
      </c>
      <c r="G8" s="137"/>
      <c r="H8" s="125"/>
      <c r="I8" s="128"/>
      <c r="J8" s="131"/>
      <c r="K8" s="128"/>
      <c r="L8" s="128"/>
      <c r="M8" s="128"/>
      <c r="N8" s="50">
        <f t="shared" si="0"/>
        <v>275</v>
      </c>
      <c r="O8" s="69">
        <v>55</v>
      </c>
      <c r="P8" s="22">
        <v>55</v>
      </c>
      <c r="Q8" s="23">
        <f t="shared" si="1"/>
        <v>275</v>
      </c>
      <c r="R8" s="41" t="str">
        <f t="shared" si="2"/>
        <v>VYHOVUJE</v>
      </c>
    </row>
    <row r="9" spans="1:18" ht="36.75" customHeight="1">
      <c r="A9" s="65"/>
      <c r="B9" s="66">
        <v>3</v>
      </c>
      <c r="C9" s="70" t="s">
        <v>16</v>
      </c>
      <c r="D9" s="67">
        <v>2</v>
      </c>
      <c r="E9" s="71" t="s">
        <v>15</v>
      </c>
      <c r="F9" s="70" t="s">
        <v>17</v>
      </c>
      <c r="G9" s="137"/>
      <c r="H9" s="125"/>
      <c r="I9" s="128"/>
      <c r="J9" s="131"/>
      <c r="K9" s="128"/>
      <c r="L9" s="128"/>
      <c r="M9" s="128"/>
      <c r="N9" s="50">
        <f t="shared" si="0"/>
        <v>70</v>
      </c>
      <c r="O9" s="50">
        <v>35</v>
      </c>
      <c r="P9" s="22">
        <v>23</v>
      </c>
      <c r="Q9" s="23">
        <f t="shared" si="1"/>
        <v>46</v>
      </c>
      <c r="R9" s="41" t="str">
        <f t="shared" si="2"/>
        <v>VYHOVUJE</v>
      </c>
    </row>
    <row r="10" spans="1:18" ht="24.95" customHeight="1">
      <c r="A10" s="65"/>
      <c r="B10" s="66">
        <v>4</v>
      </c>
      <c r="C10" s="70" t="s">
        <v>18</v>
      </c>
      <c r="D10" s="67">
        <v>3</v>
      </c>
      <c r="E10" s="71" t="s">
        <v>15</v>
      </c>
      <c r="F10" s="70" t="s">
        <v>19</v>
      </c>
      <c r="G10" s="137"/>
      <c r="H10" s="125"/>
      <c r="I10" s="128"/>
      <c r="J10" s="131"/>
      <c r="K10" s="128"/>
      <c r="L10" s="128"/>
      <c r="M10" s="128"/>
      <c r="N10" s="50">
        <f t="shared" si="0"/>
        <v>390</v>
      </c>
      <c r="O10" s="50">
        <v>130</v>
      </c>
      <c r="P10" s="22">
        <v>116</v>
      </c>
      <c r="Q10" s="23">
        <f t="shared" si="1"/>
        <v>348</v>
      </c>
      <c r="R10" s="41" t="str">
        <f aca="true" t="shared" si="3" ref="R10:R16">IF(ISNUMBER(P10),IF(P10&gt;O10,"NEVYHOVUJE","VYHOVUJE")," ")</f>
        <v>VYHOVUJE</v>
      </c>
    </row>
    <row r="11" spans="1:18" ht="24.95" customHeight="1">
      <c r="A11" s="65"/>
      <c r="B11" s="66">
        <v>5</v>
      </c>
      <c r="C11" s="46" t="s">
        <v>20</v>
      </c>
      <c r="D11" s="67">
        <v>10</v>
      </c>
      <c r="E11" s="68" t="s">
        <v>11</v>
      </c>
      <c r="F11" s="46" t="s">
        <v>21</v>
      </c>
      <c r="G11" s="137"/>
      <c r="H11" s="125"/>
      <c r="I11" s="128"/>
      <c r="J11" s="131"/>
      <c r="K11" s="128"/>
      <c r="L11" s="128"/>
      <c r="M11" s="128"/>
      <c r="N11" s="50">
        <f t="shared" si="0"/>
        <v>140</v>
      </c>
      <c r="O11" s="69">
        <v>14</v>
      </c>
      <c r="P11" s="22">
        <v>14</v>
      </c>
      <c r="Q11" s="23">
        <f t="shared" si="1"/>
        <v>140</v>
      </c>
      <c r="R11" s="41" t="str">
        <f t="shared" si="3"/>
        <v>VYHOVUJE</v>
      </c>
    </row>
    <row r="12" spans="1:18" ht="24.95" customHeight="1">
      <c r="A12" s="65"/>
      <c r="B12" s="66">
        <v>6</v>
      </c>
      <c r="C12" s="70" t="s">
        <v>22</v>
      </c>
      <c r="D12" s="67">
        <v>2</v>
      </c>
      <c r="E12" s="71" t="s">
        <v>11</v>
      </c>
      <c r="F12" s="70" t="s">
        <v>23</v>
      </c>
      <c r="G12" s="137"/>
      <c r="H12" s="125"/>
      <c r="I12" s="128"/>
      <c r="J12" s="131"/>
      <c r="K12" s="128"/>
      <c r="L12" s="128"/>
      <c r="M12" s="128"/>
      <c r="N12" s="50">
        <f t="shared" si="0"/>
        <v>20</v>
      </c>
      <c r="O12" s="50">
        <v>10</v>
      </c>
      <c r="P12" s="22">
        <v>10</v>
      </c>
      <c r="Q12" s="23">
        <f t="shared" si="1"/>
        <v>20</v>
      </c>
      <c r="R12" s="41" t="str">
        <f t="shared" si="3"/>
        <v>VYHOVUJE</v>
      </c>
    </row>
    <row r="13" spans="1:18" ht="24.95" customHeight="1">
      <c r="A13" s="65"/>
      <c r="B13" s="66">
        <v>7</v>
      </c>
      <c r="C13" s="70" t="s">
        <v>24</v>
      </c>
      <c r="D13" s="67">
        <v>2</v>
      </c>
      <c r="E13" s="71" t="s">
        <v>11</v>
      </c>
      <c r="F13" s="70" t="s">
        <v>23</v>
      </c>
      <c r="G13" s="137"/>
      <c r="H13" s="125"/>
      <c r="I13" s="128"/>
      <c r="J13" s="131"/>
      <c r="K13" s="128"/>
      <c r="L13" s="128"/>
      <c r="M13" s="128"/>
      <c r="N13" s="50">
        <f t="shared" si="0"/>
        <v>20</v>
      </c>
      <c r="O13" s="50">
        <v>10</v>
      </c>
      <c r="P13" s="22">
        <v>10</v>
      </c>
      <c r="Q13" s="23">
        <f t="shared" si="1"/>
        <v>20</v>
      </c>
      <c r="R13" s="41" t="str">
        <f t="shared" si="3"/>
        <v>VYHOVUJE</v>
      </c>
    </row>
    <row r="14" spans="1:18" ht="24.95" customHeight="1">
      <c r="A14" s="65"/>
      <c r="B14" s="66">
        <v>8</v>
      </c>
      <c r="C14" s="70" t="s">
        <v>25</v>
      </c>
      <c r="D14" s="67">
        <v>2</v>
      </c>
      <c r="E14" s="71" t="s">
        <v>11</v>
      </c>
      <c r="F14" s="70" t="s">
        <v>23</v>
      </c>
      <c r="G14" s="137"/>
      <c r="H14" s="125"/>
      <c r="I14" s="128"/>
      <c r="J14" s="131"/>
      <c r="K14" s="128"/>
      <c r="L14" s="128"/>
      <c r="M14" s="128"/>
      <c r="N14" s="50">
        <f t="shared" si="0"/>
        <v>20</v>
      </c>
      <c r="O14" s="50">
        <v>10</v>
      </c>
      <c r="P14" s="22">
        <v>10</v>
      </c>
      <c r="Q14" s="23">
        <f t="shared" si="1"/>
        <v>20</v>
      </c>
      <c r="R14" s="41" t="str">
        <f t="shared" si="3"/>
        <v>VYHOVUJE</v>
      </c>
    </row>
    <row r="15" spans="1:18" ht="24.95" customHeight="1">
      <c r="A15" s="65"/>
      <c r="B15" s="66">
        <v>9</v>
      </c>
      <c r="C15" s="70" t="s">
        <v>26</v>
      </c>
      <c r="D15" s="67">
        <v>2</v>
      </c>
      <c r="E15" s="71" t="s">
        <v>11</v>
      </c>
      <c r="F15" s="70" t="s">
        <v>23</v>
      </c>
      <c r="G15" s="137"/>
      <c r="H15" s="125"/>
      <c r="I15" s="128"/>
      <c r="J15" s="131"/>
      <c r="K15" s="128"/>
      <c r="L15" s="128"/>
      <c r="M15" s="128"/>
      <c r="N15" s="50">
        <f t="shared" si="0"/>
        <v>20</v>
      </c>
      <c r="O15" s="50">
        <v>10</v>
      </c>
      <c r="P15" s="22">
        <v>10</v>
      </c>
      <c r="Q15" s="23">
        <f t="shared" si="1"/>
        <v>20</v>
      </c>
      <c r="R15" s="41" t="str">
        <f t="shared" si="3"/>
        <v>VYHOVUJE</v>
      </c>
    </row>
    <row r="16" spans="1:18" ht="24.95" customHeight="1">
      <c r="A16" s="65"/>
      <c r="B16" s="66">
        <v>10</v>
      </c>
      <c r="C16" s="70" t="s">
        <v>27</v>
      </c>
      <c r="D16" s="67">
        <v>2</v>
      </c>
      <c r="E16" s="71" t="s">
        <v>11</v>
      </c>
      <c r="F16" s="70" t="s">
        <v>23</v>
      </c>
      <c r="G16" s="137"/>
      <c r="H16" s="125"/>
      <c r="I16" s="128"/>
      <c r="J16" s="131"/>
      <c r="K16" s="128"/>
      <c r="L16" s="128"/>
      <c r="M16" s="128"/>
      <c r="N16" s="50">
        <f t="shared" si="0"/>
        <v>20</v>
      </c>
      <c r="O16" s="50">
        <v>10</v>
      </c>
      <c r="P16" s="22">
        <v>10</v>
      </c>
      <c r="Q16" s="23">
        <f t="shared" si="1"/>
        <v>20</v>
      </c>
      <c r="R16" s="41" t="str">
        <f t="shared" si="3"/>
        <v>VYHOVUJE</v>
      </c>
    </row>
    <row r="17" spans="1:18" ht="24.95" customHeight="1">
      <c r="A17" s="65"/>
      <c r="B17" s="66">
        <v>11</v>
      </c>
      <c r="C17" s="70" t="s">
        <v>28</v>
      </c>
      <c r="D17" s="67">
        <v>2</v>
      </c>
      <c r="E17" s="71" t="s">
        <v>11</v>
      </c>
      <c r="F17" s="70" t="s">
        <v>23</v>
      </c>
      <c r="G17" s="137"/>
      <c r="H17" s="125"/>
      <c r="I17" s="128"/>
      <c r="J17" s="131"/>
      <c r="K17" s="128"/>
      <c r="L17" s="128"/>
      <c r="M17" s="128"/>
      <c r="N17" s="50">
        <f t="shared" si="0"/>
        <v>20</v>
      </c>
      <c r="O17" s="50">
        <v>10</v>
      </c>
      <c r="P17" s="22">
        <v>10</v>
      </c>
      <c r="Q17" s="23">
        <f t="shared" si="1"/>
        <v>20</v>
      </c>
      <c r="R17" s="41" t="str">
        <f aca="true" t="shared" si="4" ref="R17:R30">IF(ISNUMBER(P17),IF(P17&gt;O17,"NEVYHOVUJE","VYHOVUJE")," ")</f>
        <v>VYHOVUJE</v>
      </c>
    </row>
    <row r="18" spans="1:18" ht="24.95" customHeight="1">
      <c r="A18" s="65"/>
      <c r="B18" s="66">
        <v>12</v>
      </c>
      <c r="C18" s="70" t="s">
        <v>29</v>
      </c>
      <c r="D18" s="67">
        <v>2</v>
      </c>
      <c r="E18" s="71" t="s">
        <v>11</v>
      </c>
      <c r="F18" s="70" t="s">
        <v>23</v>
      </c>
      <c r="G18" s="137"/>
      <c r="H18" s="125"/>
      <c r="I18" s="128"/>
      <c r="J18" s="131"/>
      <c r="K18" s="128"/>
      <c r="L18" s="128"/>
      <c r="M18" s="128"/>
      <c r="N18" s="50">
        <f t="shared" si="0"/>
        <v>20</v>
      </c>
      <c r="O18" s="50">
        <v>10</v>
      </c>
      <c r="P18" s="22">
        <v>10</v>
      </c>
      <c r="Q18" s="23">
        <f t="shared" si="1"/>
        <v>20</v>
      </c>
      <c r="R18" s="41" t="str">
        <f t="shared" si="4"/>
        <v>VYHOVUJE</v>
      </c>
    </row>
    <row r="19" spans="1:18" ht="24.95" customHeight="1">
      <c r="A19" s="65"/>
      <c r="B19" s="66">
        <v>13</v>
      </c>
      <c r="C19" s="70" t="s">
        <v>30</v>
      </c>
      <c r="D19" s="67">
        <v>2</v>
      </c>
      <c r="E19" s="71" t="s">
        <v>11</v>
      </c>
      <c r="F19" s="70" t="s">
        <v>23</v>
      </c>
      <c r="G19" s="137"/>
      <c r="H19" s="125"/>
      <c r="I19" s="128"/>
      <c r="J19" s="131"/>
      <c r="K19" s="128"/>
      <c r="L19" s="128"/>
      <c r="M19" s="128"/>
      <c r="N19" s="50">
        <f t="shared" si="0"/>
        <v>20</v>
      </c>
      <c r="O19" s="50">
        <v>10</v>
      </c>
      <c r="P19" s="22">
        <v>10</v>
      </c>
      <c r="Q19" s="23">
        <f t="shared" si="1"/>
        <v>20</v>
      </c>
      <c r="R19" s="41" t="str">
        <f t="shared" si="4"/>
        <v>VYHOVUJE</v>
      </c>
    </row>
    <row r="20" spans="1:18" ht="24.95" customHeight="1">
      <c r="A20" s="65"/>
      <c r="B20" s="66">
        <v>14</v>
      </c>
      <c r="C20" s="70" t="s">
        <v>31</v>
      </c>
      <c r="D20" s="67">
        <v>2</v>
      </c>
      <c r="E20" s="71" t="s">
        <v>11</v>
      </c>
      <c r="F20" s="70" t="s">
        <v>23</v>
      </c>
      <c r="G20" s="137"/>
      <c r="H20" s="125"/>
      <c r="I20" s="128"/>
      <c r="J20" s="131"/>
      <c r="K20" s="128"/>
      <c r="L20" s="128"/>
      <c r="M20" s="128"/>
      <c r="N20" s="50">
        <f t="shared" si="0"/>
        <v>20</v>
      </c>
      <c r="O20" s="50">
        <v>10</v>
      </c>
      <c r="P20" s="22">
        <v>10</v>
      </c>
      <c r="Q20" s="23">
        <f t="shared" si="1"/>
        <v>20</v>
      </c>
      <c r="R20" s="41" t="str">
        <f t="shared" si="4"/>
        <v>VYHOVUJE</v>
      </c>
    </row>
    <row r="21" spans="1:18" ht="24.95" customHeight="1">
      <c r="A21" s="65"/>
      <c r="B21" s="66">
        <v>15</v>
      </c>
      <c r="C21" s="70" t="s">
        <v>32</v>
      </c>
      <c r="D21" s="67">
        <v>2</v>
      </c>
      <c r="E21" s="71" t="s">
        <v>33</v>
      </c>
      <c r="F21" s="70" t="s">
        <v>34</v>
      </c>
      <c r="G21" s="137"/>
      <c r="H21" s="125"/>
      <c r="I21" s="128"/>
      <c r="J21" s="131"/>
      <c r="K21" s="128"/>
      <c r="L21" s="128"/>
      <c r="M21" s="128"/>
      <c r="N21" s="50">
        <f t="shared" si="0"/>
        <v>140</v>
      </c>
      <c r="O21" s="50">
        <v>70</v>
      </c>
      <c r="P21" s="22">
        <v>20.5</v>
      </c>
      <c r="Q21" s="23">
        <f t="shared" si="1"/>
        <v>41</v>
      </c>
      <c r="R21" s="41" t="str">
        <f t="shared" si="4"/>
        <v>VYHOVUJE</v>
      </c>
    </row>
    <row r="22" spans="1:18" ht="24.95" customHeight="1">
      <c r="A22" s="65"/>
      <c r="B22" s="66">
        <v>16</v>
      </c>
      <c r="C22" s="70" t="s">
        <v>35</v>
      </c>
      <c r="D22" s="67">
        <v>2</v>
      </c>
      <c r="E22" s="71" t="s">
        <v>33</v>
      </c>
      <c r="F22" s="70" t="s">
        <v>36</v>
      </c>
      <c r="G22" s="137"/>
      <c r="H22" s="125"/>
      <c r="I22" s="128"/>
      <c r="J22" s="131"/>
      <c r="K22" s="128"/>
      <c r="L22" s="128"/>
      <c r="M22" s="128"/>
      <c r="N22" s="50">
        <f t="shared" si="0"/>
        <v>60</v>
      </c>
      <c r="O22" s="50">
        <v>30</v>
      </c>
      <c r="P22" s="22">
        <v>9.8</v>
      </c>
      <c r="Q22" s="23">
        <f t="shared" si="1"/>
        <v>19.6</v>
      </c>
      <c r="R22" s="41" t="str">
        <f t="shared" si="4"/>
        <v>VYHOVUJE</v>
      </c>
    </row>
    <row r="23" spans="1:18" ht="24.95" customHeight="1">
      <c r="A23" s="65"/>
      <c r="B23" s="66">
        <v>17</v>
      </c>
      <c r="C23" s="70" t="s">
        <v>37</v>
      </c>
      <c r="D23" s="67">
        <v>12</v>
      </c>
      <c r="E23" s="71" t="s">
        <v>11</v>
      </c>
      <c r="F23" s="70" t="s">
        <v>38</v>
      </c>
      <c r="G23" s="137"/>
      <c r="H23" s="125"/>
      <c r="I23" s="128"/>
      <c r="J23" s="131"/>
      <c r="K23" s="128"/>
      <c r="L23" s="128"/>
      <c r="M23" s="128"/>
      <c r="N23" s="50">
        <f t="shared" si="0"/>
        <v>180</v>
      </c>
      <c r="O23" s="50">
        <v>15</v>
      </c>
      <c r="P23" s="22">
        <v>6.35</v>
      </c>
      <c r="Q23" s="23">
        <f t="shared" si="1"/>
        <v>76.19999999999999</v>
      </c>
      <c r="R23" s="41" t="str">
        <f t="shared" si="4"/>
        <v>VYHOVUJE</v>
      </c>
    </row>
    <row r="24" spans="1:18" ht="24.95" customHeight="1">
      <c r="A24" s="65"/>
      <c r="B24" s="66">
        <v>18</v>
      </c>
      <c r="C24" s="46" t="s">
        <v>39</v>
      </c>
      <c r="D24" s="67">
        <v>3</v>
      </c>
      <c r="E24" s="68" t="s">
        <v>11</v>
      </c>
      <c r="F24" s="46" t="s">
        <v>40</v>
      </c>
      <c r="G24" s="137"/>
      <c r="H24" s="125"/>
      <c r="I24" s="128"/>
      <c r="J24" s="131"/>
      <c r="K24" s="128"/>
      <c r="L24" s="128"/>
      <c r="M24" s="128"/>
      <c r="N24" s="50">
        <f t="shared" si="0"/>
        <v>24</v>
      </c>
      <c r="O24" s="69">
        <v>8</v>
      </c>
      <c r="P24" s="22">
        <v>8</v>
      </c>
      <c r="Q24" s="23">
        <f t="shared" si="1"/>
        <v>24</v>
      </c>
      <c r="R24" s="41" t="str">
        <f t="shared" si="4"/>
        <v>VYHOVUJE</v>
      </c>
    </row>
    <row r="25" spans="1:18" ht="24.95" customHeight="1" thickBot="1">
      <c r="A25" s="65"/>
      <c r="B25" s="72">
        <v>19</v>
      </c>
      <c r="C25" s="47" t="s">
        <v>41</v>
      </c>
      <c r="D25" s="73">
        <v>3</v>
      </c>
      <c r="E25" s="74" t="s">
        <v>11</v>
      </c>
      <c r="F25" s="47" t="s">
        <v>42</v>
      </c>
      <c r="G25" s="138"/>
      <c r="H25" s="126"/>
      <c r="I25" s="129"/>
      <c r="J25" s="132"/>
      <c r="K25" s="129"/>
      <c r="L25" s="129"/>
      <c r="M25" s="129"/>
      <c r="N25" s="51">
        <f t="shared" si="0"/>
        <v>39</v>
      </c>
      <c r="O25" s="75">
        <v>13</v>
      </c>
      <c r="P25" s="26">
        <v>13</v>
      </c>
      <c r="Q25" s="27">
        <f t="shared" si="1"/>
        <v>39</v>
      </c>
      <c r="R25" s="42" t="str">
        <f t="shared" si="4"/>
        <v>VYHOVUJE</v>
      </c>
    </row>
    <row r="26" spans="1:18" ht="39.95" customHeight="1" thickTop="1">
      <c r="A26" s="76"/>
      <c r="B26" s="61">
        <v>20</v>
      </c>
      <c r="C26" s="45" t="s">
        <v>46</v>
      </c>
      <c r="D26" s="62">
        <v>5</v>
      </c>
      <c r="E26" s="77" t="s">
        <v>11</v>
      </c>
      <c r="F26" s="45" t="s">
        <v>47</v>
      </c>
      <c r="G26" s="136"/>
      <c r="H26" s="124" t="s">
        <v>246</v>
      </c>
      <c r="I26" s="127" t="s">
        <v>43</v>
      </c>
      <c r="J26" s="133" t="s">
        <v>228</v>
      </c>
      <c r="K26" s="127"/>
      <c r="L26" s="124" t="s">
        <v>229</v>
      </c>
      <c r="M26" s="124" t="s">
        <v>251</v>
      </c>
      <c r="N26" s="49">
        <f t="shared" si="0"/>
        <v>175</v>
      </c>
      <c r="O26" s="78">
        <v>35</v>
      </c>
      <c r="P26" s="24">
        <v>34.8</v>
      </c>
      <c r="Q26" s="25">
        <f t="shared" si="1"/>
        <v>174</v>
      </c>
      <c r="R26" s="43" t="str">
        <f t="shared" si="4"/>
        <v>VYHOVUJE</v>
      </c>
    </row>
    <row r="27" spans="1:18" ht="39.95" customHeight="1">
      <c r="A27" s="65"/>
      <c r="B27" s="66">
        <v>21</v>
      </c>
      <c r="C27" s="46" t="s">
        <v>48</v>
      </c>
      <c r="D27" s="67">
        <v>6</v>
      </c>
      <c r="E27" s="79" t="s">
        <v>11</v>
      </c>
      <c r="F27" s="46" t="s">
        <v>49</v>
      </c>
      <c r="G27" s="137"/>
      <c r="H27" s="125"/>
      <c r="I27" s="128"/>
      <c r="J27" s="134"/>
      <c r="K27" s="128"/>
      <c r="L27" s="125"/>
      <c r="M27" s="125"/>
      <c r="N27" s="50">
        <f t="shared" si="0"/>
        <v>210</v>
      </c>
      <c r="O27" s="80">
        <v>35</v>
      </c>
      <c r="P27" s="22">
        <v>35</v>
      </c>
      <c r="Q27" s="23">
        <f t="shared" si="1"/>
        <v>210</v>
      </c>
      <c r="R27" s="41" t="str">
        <f t="shared" si="4"/>
        <v>VYHOVUJE</v>
      </c>
    </row>
    <row r="28" spans="1:18" ht="39.95" customHeight="1">
      <c r="A28" s="65"/>
      <c r="B28" s="66">
        <v>22</v>
      </c>
      <c r="C28" s="46" t="s">
        <v>50</v>
      </c>
      <c r="D28" s="67">
        <v>6</v>
      </c>
      <c r="E28" s="79" t="s">
        <v>11</v>
      </c>
      <c r="F28" s="46" t="s">
        <v>49</v>
      </c>
      <c r="G28" s="137"/>
      <c r="H28" s="125"/>
      <c r="I28" s="128"/>
      <c r="J28" s="134"/>
      <c r="K28" s="128"/>
      <c r="L28" s="125"/>
      <c r="M28" s="125"/>
      <c r="N28" s="50">
        <f t="shared" si="0"/>
        <v>210</v>
      </c>
      <c r="O28" s="80">
        <v>35</v>
      </c>
      <c r="P28" s="22">
        <v>35</v>
      </c>
      <c r="Q28" s="23">
        <f t="shared" si="1"/>
        <v>210</v>
      </c>
      <c r="R28" s="41" t="str">
        <f t="shared" si="4"/>
        <v>VYHOVUJE</v>
      </c>
    </row>
    <row r="29" spans="1:18" ht="39.95" customHeight="1">
      <c r="A29" s="65"/>
      <c r="B29" s="66">
        <v>23</v>
      </c>
      <c r="C29" s="46" t="s">
        <v>51</v>
      </c>
      <c r="D29" s="67">
        <v>2</v>
      </c>
      <c r="E29" s="79" t="s">
        <v>33</v>
      </c>
      <c r="F29" s="46" t="s">
        <v>52</v>
      </c>
      <c r="G29" s="137"/>
      <c r="H29" s="125"/>
      <c r="I29" s="128"/>
      <c r="J29" s="134"/>
      <c r="K29" s="128"/>
      <c r="L29" s="125"/>
      <c r="M29" s="125"/>
      <c r="N29" s="50">
        <f t="shared" si="0"/>
        <v>32</v>
      </c>
      <c r="O29" s="80">
        <v>16</v>
      </c>
      <c r="P29" s="22">
        <v>15</v>
      </c>
      <c r="Q29" s="23">
        <f t="shared" si="1"/>
        <v>30</v>
      </c>
      <c r="R29" s="41" t="str">
        <f t="shared" si="4"/>
        <v>VYHOVUJE</v>
      </c>
    </row>
    <row r="30" spans="1:18" ht="39.95" customHeight="1">
      <c r="A30" s="65"/>
      <c r="B30" s="66">
        <v>24</v>
      </c>
      <c r="C30" s="46" t="s">
        <v>53</v>
      </c>
      <c r="D30" s="67">
        <v>5</v>
      </c>
      <c r="E30" s="79" t="s">
        <v>33</v>
      </c>
      <c r="F30" s="46" t="s">
        <v>54</v>
      </c>
      <c r="G30" s="137"/>
      <c r="H30" s="125"/>
      <c r="I30" s="128"/>
      <c r="J30" s="134"/>
      <c r="K30" s="128"/>
      <c r="L30" s="125"/>
      <c r="M30" s="125"/>
      <c r="N30" s="50">
        <f t="shared" si="0"/>
        <v>190</v>
      </c>
      <c r="O30" s="80">
        <v>38</v>
      </c>
      <c r="P30" s="22">
        <v>38</v>
      </c>
      <c r="Q30" s="23">
        <f t="shared" si="1"/>
        <v>190</v>
      </c>
      <c r="R30" s="41" t="str">
        <f t="shared" si="4"/>
        <v>VYHOVUJE</v>
      </c>
    </row>
    <row r="31" spans="1:18" ht="24.95" customHeight="1">
      <c r="A31" s="65"/>
      <c r="B31" s="66">
        <v>25</v>
      </c>
      <c r="C31" s="46" t="s">
        <v>55</v>
      </c>
      <c r="D31" s="67">
        <v>20</v>
      </c>
      <c r="E31" s="79" t="s">
        <v>33</v>
      </c>
      <c r="F31" s="46" t="s">
        <v>56</v>
      </c>
      <c r="G31" s="137"/>
      <c r="H31" s="125"/>
      <c r="I31" s="128"/>
      <c r="J31" s="134"/>
      <c r="K31" s="128"/>
      <c r="L31" s="125"/>
      <c r="M31" s="125"/>
      <c r="N31" s="50">
        <f t="shared" si="0"/>
        <v>1200</v>
      </c>
      <c r="O31" s="69">
        <v>60</v>
      </c>
      <c r="P31" s="22">
        <v>45.1</v>
      </c>
      <c r="Q31" s="23">
        <f aca="true" t="shared" si="5" ref="Q31:Q94">D31*P31</f>
        <v>902</v>
      </c>
      <c r="R31" s="41" t="str">
        <f aca="true" t="shared" si="6" ref="R31:R94">IF(ISNUMBER(P31),IF(P31&gt;O31,"NEVYHOVUJE","VYHOVUJE")," ")</f>
        <v>VYHOVUJE</v>
      </c>
    </row>
    <row r="32" spans="1:18" ht="24.95" customHeight="1">
      <c r="A32" s="65"/>
      <c r="B32" s="66">
        <v>26</v>
      </c>
      <c r="C32" s="46" t="s">
        <v>57</v>
      </c>
      <c r="D32" s="67">
        <v>2</v>
      </c>
      <c r="E32" s="79" t="s">
        <v>33</v>
      </c>
      <c r="F32" s="46" t="s">
        <v>58</v>
      </c>
      <c r="G32" s="137"/>
      <c r="H32" s="125"/>
      <c r="I32" s="128"/>
      <c r="J32" s="134"/>
      <c r="K32" s="128"/>
      <c r="L32" s="125"/>
      <c r="M32" s="125"/>
      <c r="N32" s="50">
        <f t="shared" si="0"/>
        <v>500</v>
      </c>
      <c r="O32" s="69">
        <v>250</v>
      </c>
      <c r="P32" s="22">
        <v>107</v>
      </c>
      <c r="Q32" s="23">
        <f t="shared" si="5"/>
        <v>214</v>
      </c>
      <c r="R32" s="41" t="str">
        <f t="shared" si="6"/>
        <v>VYHOVUJE</v>
      </c>
    </row>
    <row r="33" spans="1:18" ht="39.95" customHeight="1">
      <c r="A33" s="65"/>
      <c r="B33" s="66">
        <v>27</v>
      </c>
      <c r="C33" s="46" t="s">
        <v>59</v>
      </c>
      <c r="D33" s="67">
        <v>2</v>
      </c>
      <c r="E33" s="79" t="s">
        <v>33</v>
      </c>
      <c r="F33" s="46" t="s">
        <v>60</v>
      </c>
      <c r="G33" s="137"/>
      <c r="H33" s="125"/>
      <c r="I33" s="128"/>
      <c r="J33" s="134"/>
      <c r="K33" s="128"/>
      <c r="L33" s="125"/>
      <c r="M33" s="125"/>
      <c r="N33" s="50">
        <f t="shared" si="0"/>
        <v>540</v>
      </c>
      <c r="O33" s="69">
        <v>270</v>
      </c>
      <c r="P33" s="22">
        <v>111</v>
      </c>
      <c r="Q33" s="23">
        <f t="shared" si="5"/>
        <v>222</v>
      </c>
      <c r="R33" s="41" t="str">
        <f t="shared" si="6"/>
        <v>VYHOVUJE</v>
      </c>
    </row>
    <row r="34" spans="1:18" ht="39.95" customHeight="1">
      <c r="A34" s="65"/>
      <c r="B34" s="66">
        <v>28</v>
      </c>
      <c r="C34" s="46" t="s">
        <v>61</v>
      </c>
      <c r="D34" s="67">
        <v>5</v>
      </c>
      <c r="E34" s="79" t="s">
        <v>33</v>
      </c>
      <c r="F34" s="46" t="s">
        <v>62</v>
      </c>
      <c r="G34" s="137"/>
      <c r="H34" s="125"/>
      <c r="I34" s="128"/>
      <c r="J34" s="134"/>
      <c r="K34" s="128"/>
      <c r="L34" s="125"/>
      <c r="M34" s="125"/>
      <c r="N34" s="50">
        <f t="shared" si="0"/>
        <v>625</v>
      </c>
      <c r="O34" s="69">
        <v>125</v>
      </c>
      <c r="P34" s="22">
        <v>113</v>
      </c>
      <c r="Q34" s="23">
        <f t="shared" si="5"/>
        <v>565</v>
      </c>
      <c r="R34" s="41" t="str">
        <f t="shared" si="6"/>
        <v>VYHOVUJE</v>
      </c>
    </row>
    <row r="35" spans="1:18" ht="38.25" customHeight="1">
      <c r="A35" s="65"/>
      <c r="B35" s="66">
        <v>29</v>
      </c>
      <c r="C35" s="46" t="s">
        <v>63</v>
      </c>
      <c r="D35" s="67">
        <v>5</v>
      </c>
      <c r="E35" s="79" t="s">
        <v>33</v>
      </c>
      <c r="F35" s="46" t="s">
        <v>64</v>
      </c>
      <c r="G35" s="137"/>
      <c r="H35" s="125"/>
      <c r="I35" s="128"/>
      <c r="J35" s="134"/>
      <c r="K35" s="128"/>
      <c r="L35" s="125"/>
      <c r="M35" s="125"/>
      <c r="N35" s="50">
        <f t="shared" si="0"/>
        <v>150</v>
      </c>
      <c r="O35" s="69">
        <v>30</v>
      </c>
      <c r="P35" s="22">
        <v>16.35</v>
      </c>
      <c r="Q35" s="23">
        <f t="shared" si="5"/>
        <v>81.75</v>
      </c>
      <c r="R35" s="41" t="str">
        <f t="shared" si="6"/>
        <v>VYHOVUJE</v>
      </c>
    </row>
    <row r="36" spans="1:18" ht="48.75" customHeight="1">
      <c r="A36" s="65"/>
      <c r="B36" s="66">
        <v>30</v>
      </c>
      <c r="C36" s="46" t="s">
        <v>65</v>
      </c>
      <c r="D36" s="67">
        <v>5</v>
      </c>
      <c r="E36" s="79" t="s">
        <v>33</v>
      </c>
      <c r="F36" s="46" t="s">
        <v>66</v>
      </c>
      <c r="G36" s="137"/>
      <c r="H36" s="125"/>
      <c r="I36" s="128"/>
      <c r="J36" s="134"/>
      <c r="K36" s="128"/>
      <c r="L36" s="125"/>
      <c r="M36" s="125"/>
      <c r="N36" s="50">
        <f aca="true" t="shared" si="7" ref="N36:N99">D36*O36</f>
        <v>205</v>
      </c>
      <c r="O36" s="69">
        <v>41</v>
      </c>
      <c r="P36" s="22">
        <v>25</v>
      </c>
      <c r="Q36" s="23">
        <f t="shared" si="5"/>
        <v>125</v>
      </c>
      <c r="R36" s="41" t="str">
        <f t="shared" si="6"/>
        <v>VYHOVUJE</v>
      </c>
    </row>
    <row r="37" spans="1:18" ht="27" customHeight="1">
      <c r="A37" s="65"/>
      <c r="B37" s="66">
        <v>31</v>
      </c>
      <c r="C37" s="46" t="s">
        <v>67</v>
      </c>
      <c r="D37" s="67">
        <v>15</v>
      </c>
      <c r="E37" s="79" t="s">
        <v>11</v>
      </c>
      <c r="F37" s="46" t="s">
        <v>68</v>
      </c>
      <c r="G37" s="137"/>
      <c r="H37" s="125"/>
      <c r="I37" s="128"/>
      <c r="J37" s="134"/>
      <c r="K37" s="128"/>
      <c r="L37" s="125"/>
      <c r="M37" s="125"/>
      <c r="N37" s="50">
        <f t="shared" si="7"/>
        <v>195</v>
      </c>
      <c r="O37" s="69">
        <v>13</v>
      </c>
      <c r="P37" s="22">
        <v>11.25</v>
      </c>
      <c r="Q37" s="23">
        <f t="shared" si="5"/>
        <v>168.75</v>
      </c>
      <c r="R37" s="41" t="str">
        <f t="shared" si="6"/>
        <v>VYHOVUJE</v>
      </c>
    </row>
    <row r="38" spans="1:18" ht="27" customHeight="1">
      <c r="A38" s="65"/>
      <c r="B38" s="66">
        <v>32</v>
      </c>
      <c r="C38" s="46" t="s">
        <v>69</v>
      </c>
      <c r="D38" s="67">
        <v>15</v>
      </c>
      <c r="E38" s="79" t="s">
        <v>11</v>
      </c>
      <c r="F38" s="46" t="s">
        <v>68</v>
      </c>
      <c r="G38" s="137"/>
      <c r="H38" s="125"/>
      <c r="I38" s="128"/>
      <c r="J38" s="134"/>
      <c r="K38" s="128"/>
      <c r="L38" s="125"/>
      <c r="M38" s="125"/>
      <c r="N38" s="50">
        <f t="shared" si="7"/>
        <v>195</v>
      </c>
      <c r="O38" s="69">
        <v>13</v>
      </c>
      <c r="P38" s="22">
        <v>11.25</v>
      </c>
      <c r="Q38" s="23">
        <f t="shared" si="5"/>
        <v>168.75</v>
      </c>
      <c r="R38" s="41" t="str">
        <f t="shared" si="6"/>
        <v>VYHOVUJE</v>
      </c>
    </row>
    <row r="39" spans="1:18" ht="27" customHeight="1">
      <c r="A39" s="65"/>
      <c r="B39" s="66">
        <v>33</v>
      </c>
      <c r="C39" s="46" t="s">
        <v>70</v>
      </c>
      <c r="D39" s="67">
        <v>15</v>
      </c>
      <c r="E39" s="79" t="s">
        <v>11</v>
      </c>
      <c r="F39" s="46" t="s">
        <v>68</v>
      </c>
      <c r="G39" s="137"/>
      <c r="H39" s="125"/>
      <c r="I39" s="128"/>
      <c r="J39" s="134"/>
      <c r="K39" s="128"/>
      <c r="L39" s="125"/>
      <c r="M39" s="125"/>
      <c r="N39" s="50">
        <f t="shared" si="7"/>
        <v>195</v>
      </c>
      <c r="O39" s="69">
        <v>13</v>
      </c>
      <c r="P39" s="22">
        <v>11.25</v>
      </c>
      <c r="Q39" s="23">
        <f t="shared" si="5"/>
        <v>168.75</v>
      </c>
      <c r="R39" s="41" t="str">
        <f t="shared" si="6"/>
        <v>VYHOVUJE</v>
      </c>
    </row>
    <row r="40" spans="1:18" ht="27" customHeight="1">
      <c r="A40" s="65"/>
      <c r="B40" s="66">
        <v>34</v>
      </c>
      <c r="C40" s="46" t="s">
        <v>71</v>
      </c>
      <c r="D40" s="67">
        <v>20</v>
      </c>
      <c r="E40" s="79" t="s">
        <v>11</v>
      </c>
      <c r="F40" s="46" t="s">
        <v>72</v>
      </c>
      <c r="G40" s="137"/>
      <c r="H40" s="125"/>
      <c r="I40" s="128"/>
      <c r="J40" s="134"/>
      <c r="K40" s="128"/>
      <c r="L40" s="125"/>
      <c r="M40" s="125"/>
      <c r="N40" s="50">
        <f t="shared" si="7"/>
        <v>260</v>
      </c>
      <c r="O40" s="69">
        <v>13</v>
      </c>
      <c r="P40" s="22">
        <v>9.65</v>
      </c>
      <c r="Q40" s="23">
        <f t="shared" si="5"/>
        <v>193</v>
      </c>
      <c r="R40" s="41" t="str">
        <f t="shared" si="6"/>
        <v>VYHOVUJE</v>
      </c>
    </row>
    <row r="41" spans="1:18" ht="27" customHeight="1">
      <c r="A41" s="65"/>
      <c r="B41" s="66">
        <v>35</v>
      </c>
      <c r="C41" s="46" t="s">
        <v>73</v>
      </c>
      <c r="D41" s="67">
        <v>5</v>
      </c>
      <c r="E41" s="79" t="s">
        <v>11</v>
      </c>
      <c r="F41" s="46" t="s">
        <v>74</v>
      </c>
      <c r="G41" s="137"/>
      <c r="H41" s="125"/>
      <c r="I41" s="128"/>
      <c r="J41" s="134"/>
      <c r="K41" s="128"/>
      <c r="L41" s="125"/>
      <c r="M41" s="125"/>
      <c r="N41" s="50">
        <f t="shared" si="7"/>
        <v>675</v>
      </c>
      <c r="O41" s="69">
        <v>135</v>
      </c>
      <c r="P41" s="22">
        <v>65.5</v>
      </c>
      <c r="Q41" s="23">
        <f t="shared" si="5"/>
        <v>327.5</v>
      </c>
      <c r="R41" s="41" t="str">
        <f t="shared" si="6"/>
        <v>VYHOVUJE</v>
      </c>
    </row>
    <row r="42" spans="1:18" ht="39" customHeight="1">
      <c r="A42" s="65"/>
      <c r="B42" s="66">
        <v>36</v>
      </c>
      <c r="C42" s="46" t="s">
        <v>75</v>
      </c>
      <c r="D42" s="67">
        <v>3</v>
      </c>
      <c r="E42" s="79" t="s">
        <v>11</v>
      </c>
      <c r="F42" s="46" t="s">
        <v>76</v>
      </c>
      <c r="G42" s="137"/>
      <c r="H42" s="125"/>
      <c r="I42" s="128"/>
      <c r="J42" s="134"/>
      <c r="K42" s="128"/>
      <c r="L42" s="125"/>
      <c r="M42" s="125"/>
      <c r="N42" s="50">
        <f t="shared" si="7"/>
        <v>255</v>
      </c>
      <c r="O42" s="69">
        <v>85</v>
      </c>
      <c r="P42" s="22">
        <v>68</v>
      </c>
      <c r="Q42" s="23">
        <f t="shared" si="5"/>
        <v>204</v>
      </c>
      <c r="R42" s="41" t="str">
        <f t="shared" si="6"/>
        <v>VYHOVUJE</v>
      </c>
    </row>
    <row r="43" spans="1:18" ht="39" customHeight="1">
      <c r="A43" s="65"/>
      <c r="B43" s="66">
        <v>37</v>
      </c>
      <c r="C43" s="46" t="s">
        <v>77</v>
      </c>
      <c r="D43" s="67">
        <v>3</v>
      </c>
      <c r="E43" s="79" t="s">
        <v>11</v>
      </c>
      <c r="F43" s="46" t="s">
        <v>76</v>
      </c>
      <c r="G43" s="137"/>
      <c r="H43" s="125"/>
      <c r="I43" s="128"/>
      <c r="J43" s="134"/>
      <c r="K43" s="128"/>
      <c r="L43" s="125"/>
      <c r="M43" s="125"/>
      <c r="N43" s="50">
        <f t="shared" si="7"/>
        <v>150</v>
      </c>
      <c r="O43" s="69">
        <v>50</v>
      </c>
      <c r="P43" s="22">
        <v>46.8</v>
      </c>
      <c r="Q43" s="23">
        <f t="shared" si="5"/>
        <v>140.39999999999998</v>
      </c>
      <c r="R43" s="41" t="str">
        <f t="shared" si="6"/>
        <v>VYHOVUJE</v>
      </c>
    </row>
    <row r="44" spans="1:18" ht="22.5" customHeight="1">
      <c r="A44" s="65"/>
      <c r="B44" s="66">
        <v>38</v>
      </c>
      <c r="C44" s="46" t="s">
        <v>78</v>
      </c>
      <c r="D44" s="67">
        <v>10</v>
      </c>
      <c r="E44" s="79" t="s">
        <v>11</v>
      </c>
      <c r="F44" s="46" t="s">
        <v>79</v>
      </c>
      <c r="G44" s="137"/>
      <c r="H44" s="125"/>
      <c r="I44" s="128"/>
      <c r="J44" s="134"/>
      <c r="K44" s="128"/>
      <c r="L44" s="125"/>
      <c r="M44" s="125"/>
      <c r="N44" s="50">
        <f t="shared" si="7"/>
        <v>260</v>
      </c>
      <c r="O44" s="69">
        <v>26</v>
      </c>
      <c r="P44" s="22">
        <v>22.9</v>
      </c>
      <c r="Q44" s="23">
        <f t="shared" si="5"/>
        <v>229</v>
      </c>
      <c r="R44" s="41" t="str">
        <f t="shared" si="6"/>
        <v>VYHOVUJE</v>
      </c>
    </row>
    <row r="45" spans="1:18" ht="22.5" customHeight="1">
      <c r="A45" s="65"/>
      <c r="B45" s="66">
        <v>39</v>
      </c>
      <c r="C45" s="46" t="s">
        <v>80</v>
      </c>
      <c r="D45" s="67">
        <v>10</v>
      </c>
      <c r="E45" s="79" t="s">
        <v>11</v>
      </c>
      <c r="F45" s="46" t="s">
        <v>79</v>
      </c>
      <c r="G45" s="137"/>
      <c r="H45" s="125"/>
      <c r="I45" s="128"/>
      <c r="J45" s="134"/>
      <c r="K45" s="128"/>
      <c r="L45" s="125"/>
      <c r="M45" s="125"/>
      <c r="N45" s="50">
        <f t="shared" si="7"/>
        <v>130</v>
      </c>
      <c r="O45" s="69">
        <v>13</v>
      </c>
      <c r="P45" s="22">
        <v>11.6</v>
      </c>
      <c r="Q45" s="23">
        <f t="shared" si="5"/>
        <v>116</v>
      </c>
      <c r="R45" s="41" t="str">
        <f t="shared" si="6"/>
        <v>VYHOVUJE</v>
      </c>
    </row>
    <row r="46" spans="1:18" ht="22.5" customHeight="1">
      <c r="A46" s="65"/>
      <c r="B46" s="66">
        <v>40</v>
      </c>
      <c r="C46" s="46" t="s">
        <v>81</v>
      </c>
      <c r="D46" s="67">
        <v>5</v>
      </c>
      <c r="E46" s="79" t="s">
        <v>11</v>
      </c>
      <c r="F46" s="46" t="s">
        <v>82</v>
      </c>
      <c r="G46" s="137"/>
      <c r="H46" s="125"/>
      <c r="I46" s="128"/>
      <c r="J46" s="134"/>
      <c r="K46" s="128"/>
      <c r="L46" s="125"/>
      <c r="M46" s="125"/>
      <c r="N46" s="50">
        <f t="shared" si="7"/>
        <v>175</v>
      </c>
      <c r="O46" s="69">
        <v>35</v>
      </c>
      <c r="P46" s="22">
        <v>23.6</v>
      </c>
      <c r="Q46" s="23">
        <f t="shared" si="5"/>
        <v>118</v>
      </c>
      <c r="R46" s="41" t="str">
        <f t="shared" si="6"/>
        <v>VYHOVUJE</v>
      </c>
    </row>
    <row r="47" spans="1:18" ht="75" customHeight="1">
      <c r="A47" s="65"/>
      <c r="B47" s="66">
        <v>41</v>
      </c>
      <c r="C47" s="46" t="s">
        <v>83</v>
      </c>
      <c r="D47" s="67">
        <v>20</v>
      </c>
      <c r="E47" s="79" t="s">
        <v>33</v>
      </c>
      <c r="F47" s="46" t="s">
        <v>84</v>
      </c>
      <c r="G47" s="137"/>
      <c r="H47" s="125"/>
      <c r="I47" s="128"/>
      <c r="J47" s="134"/>
      <c r="K47" s="128"/>
      <c r="L47" s="125"/>
      <c r="M47" s="125"/>
      <c r="N47" s="50">
        <f t="shared" si="7"/>
        <v>1700</v>
      </c>
      <c r="O47" s="69">
        <v>85</v>
      </c>
      <c r="P47" s="22">
        <v>65</v>
      </c>
      <c r="Q47" s="23">
        <f t="shared" si="5"/>
        <v>1300</v>
      </c>
      <c r="R47" s="41" t="str">
        <f t="shared" si="6"/>
        <v>VYHOVUJE</v>
      </c>
    </row>
    <row r="48" spans="1:18" ht="24.75" customHeight="1">
      <c r="A48" s="65"/>
      <c r="B48" s="66">
        <v>42</v>
      </c>
      <c r="C48" s="46" t="s">
        <v>85</v>
      </c>
      <c r="D48" s="67">
        <v>1</v>
      </c>
      <c r="E48" s="79" t="s">
        <v>33</v>
      </c>
      <c r="F48" s="46" t="s">
        <v>86</v>
      </c>
      <c r="G48" s="137"/>
      <c r="H48" s="125"/>
      <c r="I48" s="128"/>
      <c r="J48" s="134"/>
      <c r="K48" s="128"/>
      <c r="L48" s="125"/>
      <c r="M48" s="125"/>
      <c r="N48" s="50">
        <f t="shared" si="7"/>
        <v>61</v>
      </c>
      <c r="O48" s="69">
        <v>61</v>
      </c>
      <c r="P48" s="22">
        <v>30</v>
      </c>
      <c r="Q48" s="23">
        <f t="shared" si="5"/>
        <v>30</v>
      </c>
      <c r="R48" s="41" t="str">
        <f t="shared" si="6"/>
        <v>VYHOVUJE</v>
      </c>
    </row>
    <row r="49" spans="1:18" ht="24.75" customHeight="1">
      <c r="A49" s="65"/>
      <c r="B49" s="66">
        <v>43</v>
      </c>
      <c r="C49" s="46" t="s">
        <v>87</v>
      </c>
      <c r="D49" s="67">
        <v>1</v>
      </c>
      <c r="E49" s="79" t="s">
        <v>33</v>
      </c>
      <c r="F49" s="46" t="s">
        <v>86</v>
      </c>
      <c r="G49" s="137"/>
      <c r="H49" s="125"/>
      <c r="I49" s="128"/>
      <c r="J49" s="134"/>
      <c r="K49" s="128"/>
      <c r="L49" s="125"/>
      <c r="M49" s="125"/>
      <c r="N49" s="50">
        <f t="shared" si="7"/>
        <v>61</v>
      </c>
      <c r="O49" s="69">
        <v>61</v>
      </c>
      <c r="P49" s="22">
        <v>30</v>
      </c>
      <c r="Q49" s="23">
        <f t="shared" si="5"/>
        <v>30</v>
      </c>
      <c r="R49" s="41" t="str">
        <f t="shared" si="6"/>
        <v>VYHOVUJE</v>
      </c>
    </row>
    <row r="50" spans="1:18" ht="24.75" customHeight="1">
      <c r="A50" s="65"/>
      <c r="B50" s="66">
        <v>44</v>
      </c>
      <c r="C50" s="46" t="s">
        <v>88</v>
      </c>
      <c r="D50" s="67">
        <v>1</v>
      </c>
      <c r="E50" s="79" t="s">
        <v>33</v>
      </c>
      <c r="F50" s="46" t="s">
        <v>86</v>
      </c>
      <c r="G50" s="137"/>
      <c r="H50" s="125"/>
      <c r="I50" s="128"/>
      <c r="J50" s="134"/>
      <c r="K50" s="128"/>
      <c r="L50" s="125"/>
      <c r="M50" s="125"/>
      <c r="N50" s="50">
        <f t="shared" si="7"/>
        <v>61</v>
      </c>
      <c r="O50" s="69">
        <v>61</v>
      </c>
      <c r="P50" s="22">
        <v>30</v>
      </c>
      <c r="Q50" s="23">
        <f t="shared" si="5"/>
        <v>30</v>
      </c>
      <c r="R50" s="41" t="str">
        <f t="shared" si="6"/>
        <v>VYHOVUJE</v>
      </c>
    </row>
    <row r="51" spans="1:18" ht="24.75" customHeight="1">
      <c r="A51" s="65"/>
      <c r="B51" s="66">
        <v>45</v>
      </c>
      <c r="C51" s="46" t="s">
        <v>89</v>
      </c>
      <c r="D51" s="67">
        <v>1</v>
      </c>
      <c r="E51" s="79" t="s">
        <v>33</v>
      </c>
      <c r="F51" s="46" t="s">
        <v>86</v>
      </c>
      <c r="G51" s="137"/>
      <c r="H51" s="125"/>
      <c r="I51" s="128"/>
      <c r="J51" s="134"/>
      <c r="K51" s="128"/>
      <c r="L51" s="125"/>
      <c r="M51" s="125"/>
      <c r="N51" s="50">
        <f t="shared" si="7"/>
        <v>61</v>
      </c>
      <c r="O51" s="69">
        <v>61</v>
      </c>
      <c r="P51" s="22">
        <v>35.1</v>
      </c>
      <c r="Q51" s="23">
        <f t="shared" si="5"/>
        <v>35.1</v>
      </c>
      <c r="R51" s="41" t="str">
        <f t="shared" si="6"/>
        <v>VYHOVUJE</v>
      </c>
    </row>
    <row r="52" spans="1:18" ht="24.75" customHeight="1">
      <c r="A52" s="65"/>
      <c r="B52" s="66">
        <v>46</v>
      </c>
      <c r="C52" s="46" t="s">
        <v>90</v>
      </c>
      <c r="D52" s="67">
        <v>1</v>
      </c>
      <c r="E52" s="79" t="s">
        <v>33</v>
      </c>
      <c r="F52" s="46" t="s">
        <v>86</v>
      </c>
      <c r="G52" s="137"/>
      <c r="H52" s="125"/>
      <c r="I52" s="128"/>
      <c r="J52" s="134"/>
      <c r="K52" s="128"/>
      <c r="L52" s="125"/>
      <c r="M52" s="125"/>
      <c r="N52" s="50">
        <f t="shared" si="7"/>
        <v>61</v>
      </c>
      <c r="O52" s="69">
        <v>61</v>
      </c>
      <c r="P52" s="22">
        <v>37.6</v>
      </c>
      <c r="Q52" s="23">
        <f t="shared" si="5"/>
        <v>37.6</v>
      </c>
      <c r="R52" s="41" t="str">
        <f t="shared" si="6"/>
        <v>VYHOVUJE</v>
      </c>
    </row>
    <row r="53" spans="1:18" ht="24.75" customHeight="1">
      <c r="A53" s="65"/>
      <c r="B53" s="66">
        <v>47</v>
      </c>
      <c r="C53" s="46" t="s">
        <v>91</v>
      </c>
      <c r="D53" s="67">
        <v>1</v>
      </c>
      <c r="E53" s="79" t="s">
        <v>33</v>
      </c>
      <c r="F53" s="46" t="s">
        <v>86</v>
      </c>
      <c r="G53" s="137"/>
      <c r="H53" s="125"/>
      <c r="I53" s="128"/>
      <c r="J53" s="134"/>
      <c r="K53" s="128"/>
      <c r="L53" s="125"/>
      <c r="M53" s="125"/>
      <c r="N53" s="50">
        <f t="shared" si="7"/>
        <v>55</v>
      </c>
      <c r="O53" s="69">
        <v>55</v>
      </c>
      <c r="P53" s="22">
        <v>32.2</v>
      </c>
      <c r="Q53" s="23">
        <f t="shared" si="5"/>
        <v>32.2</v>
      </c>
      <c r="R53" s="41" t="str">
        <f t="shared" si="6"/>
        <v>VYHOVUJE</v>
      </c>
    </row>
    <row r="54" spans="1:18" ht="24.75" customHeight="1">
      <c r="A54" s="65"/>
      <c r="B54" s="66">
        <v>48</v>
      </c>
      <c r="C54" s="46" t="s">
        <v>92</v>
      </c>
      <c r="D54" s="67">
        <v>2</v>
      </c>
      <c r="E54" s="79" t="s">
        <v>33</v>
      </c>
      <c r="F54" s="46" t="s">
        <v>93</v>
      </c>
      <c r="G54" s="137"/>
      <c r="H54" s="125"/>
      <c r="I54" s="128"/>
      <c r="J54" s="134"/>
      <c r="K54" s="128"/>
      <c r="L54" s="125"/>
      <c r="M54" s="125"/>
      <c r="N54" s="50">
        <f t="shared" si="7"/>
        <v>500</v>
      </c>
      <c r="O54" s="69">
        <v>250</v>
      </c>
      <c r="P54" s="22">
        <v>180</v>
      </c>
      <c r="Q54" s="23">
        <f t="shared" si="5"/>
        <v>360</v>
      </c>
      <c r="R54" s="41" t="str">
        <f t="shared" si="6"/>
        <v>VYHOVUJE</v>
      </c>
    </row>
    <row r="55" spans="1:18" ht="26.25" customHeight="1">
      <c r="A55" s="65"/>
      <c r="B55" s="66">
        <v>49</v>
      </c>
      <c r="C55" s="46" t="s">
        <v>94</v>
      </c>
      <c r="D55" s="67">
        <v>2</v>
      </c>
      <c r="E55" s="79" t="s">
        <v>33</v>
      </c>
      <c r="F55" s="46" t="s">
        <v>95</v>
      </c>
      <c r="G55" s="137"/>
      <c r="H55" s="125"/>
      <c r="I55" s="128"/>
      <c r="J55" s="134"/>
      <c r="K55" s="128"/>
      <c r="L55" s="125"/>
      <c r="M55" s="125"/>
      <c r="N55" s="50">
        <f t="shared" si="7"/>
        <v>36</v>
      </c>
      <c r="O55" s="69">
        <v>18</v>
      </c>
      <c r="P55" s="22">
        <v>11.5</v>
      </c>
      <c r="Q55" s="23">
        <f t="shared" si="5"/>
        <v>23</v>
      </c>
      <c r="R55" s="41" t="str">
        <f t="shared" si="6"/>
        <v>VYHOVUJE</v>
      </c>
    </row>
    <row r="56" spans="1:18" ht="26.25" customHeight="1">
      <c r="A56" s="65"/>
      <c r="B56" s="66">
        <v>50</v>
      </c>
      <c r="C56" s="46" t="s">
        <v>96</v>
      </c>
      <c r="D56" s="67">
        <v>2</v>
      </c>
      <c r="E56" s="79" t="s">
        <v>33</v>
      </c>
      <c r="F56" s="46" t="s">
        <v>97</v>
      </c>
      <c r="G56" s="137"/>
      <c r="H56" s="125"/>
      <c r="I56" s="128"/>
      <c r="J56" s="134"/>
      <c r="K56" s="128"/>
      <c r="L56" s="125"/>
      <c r="M56" s="125"/>
      <c r="N56" s="50">
        <f t="shared" si="7"/>
        <v>60</v>
      </c>
      <c r="O56" s="69">
        <v>30</v>
      </c>
      <c r="P56" s="22">
        <v>19.3</v>
      </c>
      <c r="Q56" s="23">
        <f t="shared" si="5"/>
        <v>38.6</v>
      </c>
      <c r="R56" s="41" t="str">
        <f t="shared" si="6"/>
        <v>VYHOVUJE</v>
      </c>
    </row>
    <row r="57" spans="1:18" ht="26.25" customHeight="1">
      <c r="A57" s="65"/>
      <c r="B57" s="66">
        <v>51</v>
      </c>
      <c r="C57" s="46" t="s">
        <v>98</v>
      </c>
      <c r="D57" s="67">
        <v>15</v>
      </c>
      <c r="E57" s="79" t="s">
        <v>11</v>
      </c>
      <c r="F57" s="46" t="s">
        <v>99</v>
      </c>
      <c r="G57" s="137"/>
      <c r="H57" s="125"/>
      <c r="I57" s="128"/>
      <c r="J57" s="134"/>
      <c r="K57" s="128"/>
      <c r="L57" s="125"/>
      <c r="M57" s="125"/>
      <c r="N57" s="50">
        <f t="shared" si="7"/>
        <v>150</v>
      </c>
      <c r="O57" s="69">
        <v>10</v>
      </c>
      <c r="P57" s="22">
        <v>7.75</v>
      </c>
      <c r="Q57" s="23">
        <f t="shared" si="5"/>
        <v>116.25</v>
      </c>
      <c r="R57" s="41" t="str">
        <f t="shared" si="6"/>
        <v>VYHOVUJE</v>
      </c>
    </row>
    <row r="58" spans="1:18" ht="26.25" customHeight="1">
      <c r="A58" s="65"/>
      <c r="B58" s="66">
        <v>52</v>
      </c>
      <c r="C58" s="46" t="s">
        <v>100</v>
      </c>
      <c r="D58" s="67">
        <v>10</v>
      </c>
      <c r="E58" s="79" t="s">
        <v>11</v>
      </c>
      <c r="F58" s="46" t="s">
        <v>99</v>
      </c>
      <c r="G58" s="137"/>
      <c r="H58" s="125"/>
      <c r="I58" s="128"/>
      <c r="J58" s="134"/>
      <c r="K58" s="128"/>
      <c r="L58" s="125"/>
      <c r="M58" s="125"/>
      <c r="N58" s="50">
        <f t="shared" si="7"/>
        <v>110</v>
      </c>
      <c r="O58" s="69">
        <v>11</v>
      </c>
      <c r="P58" s="22">
        <v>8.5</v>
      </c>
      <c r="Q58" s="23">
        <f t="shared" si="5"/>
        <v>85</v>
      </c>
      <c r="R58" s="41" t="str">
        <f t="shared" si="6"/>
        <v>VYHOVUJE</v>
      </c>
    </row>
    <row r="59" spans="1:18" ht="26.25" customHeight="1">
      <c r="A59" s="65"/>
      <c r="B59" s="66">
        <v>53</v>
      </c>
      <c r="C59" s="46" t="s">
        <v>101</v>
      </c>
      <c r="D59" s="67">
        <v>10</v>
      </c>
      <c r="E59" s="79" t="s">
        <v>11</v>
      </c>
      <c r="F59" s="46" t="s">
        <v>99</v>
      </c>
      <c r="G59" s="137"/>
      <c r="H59" s="125"/>
      <c r="I59" s="128"/>
      <c r="J59" s="134"/>
      <c r="K59" s="128"/>
      <c r="L59" s="125"/>
      <c r="M59" s="125"/>
      <c r="N59" s="50">
        <f t="shared" si="7"/>
        <v>160</v>
      </c>
      <c r="O59" s="69">
        <v>16</v>
      </c>
      <c r="P59" s="22">
        <v>9.2</v>
      </c>
      <c r="Q59" s="23">
        <f t="shared" si="5"/>
        <v>92</v>
      </c>
      <c r="R59" s="41" t="str">
        <f t="shared" si="6"/>
        <v>VYHOVUJE</v>
      </c>
    </row>
    <row r="60" spans="1:18" ht="26.25" customHeight="1">
      <c r="A60" s="65"/>
      <c r="B60" s="66">
        <v>54</v>
      </c>
      <c r="C60" s="46" t="s">
        <v>102</v>
      </c>
      <c r="D60" s="67">
        <v>5</v>
      </c>
      <c r="E60" s="79" t="s">
        <v>11</v>
      </c>
      <c r="F60" s="46" t="s">
        <v>99</v>
      </c>
      <c r="G60" s="137"/>
      <c r="H60" s="125"/>
      <c r="I60" s="128"/>
      <c r="J60" s="134"/>
      <c r="K60" s="128"/>
      <c r="L60" s="125"/>
      <c r="M60" s="125"/>
      <c r="N60" s="50">
        <f t="shared" si="7"/>
        <v>90</v>
      </c>
      <c r="O60" s="69">
        <v>18</v>
      </c>
      <c r="P60" s="22">
        <v>11.15</v>
      </c>
      <c r="Q60" s="23">
        <f t="shared" si="5"/>
        <v>55.75</v>
      </c>
      <c r="R60" s="41" t="str">
        <f t="shared" si="6"/>
        <v>VYHOVUJE</v>
      </c>
    </row>
    <row r="61" spans="1:18" ht="26.25" customHeight="1">
      <c r="A61" s="65"/>
      <c r="B61" s="66">
        <v>55</v>
      </c>
      <c r="C61" s="46" t="s">
        <v>103</v>
      </c>
      <c r="D61" s="67">
        <v>1</v>
      </c>
      <c r="E61" s="79" t="s">
        <v>11</v>
      </c>
      <c r="F61" s="46" t="s">
        <v>104</v>
      </c>
      <c r="G61" s="137"/>
      <c r="H61" s="125"/>
      <c r="I61" s="128"/>
      <c r="J61" s="134"/>
      <c r="K61" s="128"/>
      <c r="L61" s="125"/>
      <c r="M61" s="125"/>
      <c r="N61" s="50">
        <f t="shared" si="7"/>
        <v>25</v>
      </c>
      <c r="O61" s="69">
        <v>25</v>
      </c>
      <c r="P61" s="22">
        <v>18.9</v>
      </c>
      <c r="Q61" s="23">
        <f t="shared" si="5"/>
        <v>18.9</v>
      </c>
      <c r="R61" s="41" t="str">
        <f t="shared" si="6"/>
        <v>VYHOVUJE</v>
      </c>
    </row>
    <row r="62" spans="1:18" ht="39" customHeight="1">
      <c r="A62" s="65"/>
      <c r="B62" s="66">
        <v>56</v>
      </c>
      <c r="C62" s="46" t="s">
        <v>105</v>
      </c>
      <c r="D62" s="67">
        <v>3</v>
      </c>
      <c r="E62" s="79" t="s">
        <v>11</v>
      </c>
      <c r="F62" s="46" t="s">
        <v>106</v>
      </c>
      <c r="G62" s="137"/>
      <c r="H62" s="125"/>
      <c r="I62" s="128"/>
      <c r="J62" s="134"/>
      <c r="K62" s="128"/>
      <c r="L62" s="125"/>
      <c r="M62" s="125"/>
      <c r="N62" s="50">
        <f t="shared" si="7"/>
        <v>48</v>
      </c>
      <c r="O62" s="69">
        <v>16</v>
      </c>
      <c r="P62" s="22">
        <v>13.1</v>
      </c>
      <c r="Q62" s="23">
        <f t="shared" si="5"/>
        <v>39.3</v>
      </c>
      <c r="R62" s="41" t="str">
        <f t="shared" si="6"/>
        <v>VYHOVUJE</v>
      </c>
    </row>
    <row r="63" spans="1:18" ht="41.25" customHeight="1">
      <c r="A63" s="65"/>
      <c r="B63" s="66">
        <v>57</v>
      </c>
      <c r="C63" s="46" t="s">
        <v>107</v>
      </c>
      <c r="D63" s="67">
        <v>2</v>
      </c>
      <c r="E63" s="79" t="s">
        <v>11</v>
      </c>
      <c r="F63" s="46" t="s">
        <v>108</v>
      </c>
      <c r="G63" s="137"/>
      <c r="H63" s="125"/>
      <c r="I63" s="128"/>
      <c r="J63" s="134"/>
      <c r="K63" s="128"/>
      <c r="L63" s="125"/>
      <c r="M63" s="125"/>
      <c r="N63" s="50">
        <f t="shared" si="7"/>
        <v>36</v>
      </c>
      <c r="O63" s="69">
        <v>18</v>
      </c>
      <c r="P63" s="22">
        <v>14</v>
      </c>
      <c r="Q63" s="23">
        <f t="shared" si="5"/>
        <v>28</v>
      </c>
      <c r="R63" s="41" t="str">
        <f t="shared" si="6"/>
        <v>VYHOVUJE</v>
      </c>
    </row>
    <row r="64" spans="1:18" ht="39" customHeight="1">
      <c r="A64" s="65"/>
      <c r="B64" s="66">
        <v>58</v>
      </c>
      <c r="C64" s="46" t="s">
        <v>109</v>
      </c>
      <c r="D64" s="67">
        <v>20</v>
      </c>
      <c r="E64" s="79" t="s">
        <v>11</v>
      </c>
      <c r="F64" s="46" t="s">
        <v>110</v>
      </c>
      <c r="G64" s="137"/>
      <c r="H64" s="125"/>
      <c r="I64" s="128"/>
      <c r="J64" s="134"/>
      <c r="K64" s="128"/>
      <c r="L64" s="125"/>
      <c r="M64" s="125"/>
      <c r="N64" s="50">
        <f t="shared" si="7"/>
        <v>480</v>
      </c>
      <c r="O64" s="69">
        <v>24</v>
      </c>
      <c r="P64" s="22">
        <v>16</v>
      </c>
      <c r="Q64" s="23">
        <f t="shared" si="5"/>
        <v>320</v>
      </c>
      <c r="R64" s="41" t="str">
        <f t="shared" si="6"/>
        <v>VYHOVUJE</v>
      </c>
    </row>
    <row r="65" spans="1:18" ht="39" customHeight="1">
      <c r="A65" s="65"/>
      <c r="B65" s="66">
        <v>59</v>
      </c>
      <c r="C65" s="46" t="s">
        <v>111</v>
      </c>
      <c r="D65" s="67">
        <v>1</v>
      </c>
      <c r="E65" s="79" t="s">
        <v>11</v>
      </c>
      <c r="F65" s="46" t="s">
        <v>112</v>
      </c>
      <c r="G65" s="137"/>
      <c r="H65" s="125"/>
      <c r="I65" s="128"/>
      <c r="J65" s="134"/>
      <c r="K65" s="128"/>
      <c r="L65" s="125"/>
      <c r="M65" s="125"/>
      <c r="N65" s="50">
        <f t="shared" si="7"/>
        <v>32</v>
      </c>
      <c r="O65" s="69">
        <v>32</v>
      </c>
      <c r="P65" s="22">
        <v>26.95</v>
      </c>
      <c r="Q65" s="23">
        <f t="shared" si="5"/>
        <v>26.95</v>
      </c>
      <c r="R65" s="41" t="str">
        <f t="shared" si="6"/>
        <v>VYHOVUJE</v>
      </c>
    </row>
    <row r="66" spans="1:18" ht="39.75" customHeight="1">
      <c r="A66" s="65"/>
      <c r="B66" s="66">
        <v>60</v>
      </c>
      <c r="C66" s="46" t="s">
        <v>113</v>
      </c>
      <c r="D66" s="67">
        <v>5</v>
      </c>
      <c r="E66" s="79" t="s">
        <v>11</v>
      </c>
      <c r="F66" s="46" t="s">
        <v>114</v>
      </c>
      <c r="G66" s="137"/>
      <c r="H66" s="125"/>
      <c r="I66" s="128"/>
      <c r="J66" s="134"/>
      <c r="K66" s="128"/>
      <c r="L66" s="125"/>
      <c r="M66" s="125"/>
      <c r="N66" s="50">
        <f t="shared" si="7"/>
        <v>45</v>
      </c>
      <c r="O66" s="69">
        <v>9</v>
      </c>
      <c r="P66" s="22">
        <v>3.6</v>
      </c>
      <c r="Q66" s="23">
        <f t="shared" si="5"/>
        <v>18</v>
      </c>
      <c r="R66" s="41" t="str">
        <f t="shared" si="6"/>
        <v>VYHOVUJE</v>
      </c>
    </row>
    <row r="67" spans="1:18" ht="22.5" customHeight="1">
      <c r="A67" s="65"/>
      <c r="B67" s="66">
        <v>61</v>
      </c>
      <c r="C67" s="46" t="s">
        <v>115</v>
      </c>
      <c r="D67" s="67">
        <v>12</v>
      </c>
      <c r="E67" s="79" t="s">
        <v>11</v>
      </c>
      <c r="F67" s="46" t="s">
        <v>116</v>
      </c>
      <c r="G67" s="137"/>
      <c r="H67" s="125"/>
      <c r="I67" s="128"/>
      <c r="J67" s="134"/>
      <c r="K67" s="128"/>
      <c r="L67" s="125"/>
      <c r="M67" s="125"/>
      <c r="N67" s="50">
        <f t="shared" si="7"/>
        <v>24</v>
      </c>
      <c r="O67" s="69">
        <v>2</v>
      </c>
      <c r="P67" s="22">
        <v>1.05</v>
      </c>
      <c r="Q67" s="23">
        <f t="shared" si="5"/>
        <v>12.600000000000001</v>
      </c>
      <c r="R67" s="41" t="str">
        <f t="shared" si="6"/>
        <v>VYHOVUJE</v>
      </c>
    </row>
    <row r="68" spans="1:18" ht="22.5" customHeight="1">
      <c r="A68" s="65"/>
      <c r="B68" s="66">
        <v>62</v>
      </c>
      <c r="C68" s="46" t="s">
        <v>117</v>
      </c>
      <c r="D68" s="67">
        <v>5</v>
      </c>
      <c r="E68" s="79" t="s">
        <v>11</v>
      </c>
      <c r="F68" s="46" t="s">
        <v>118</v>
      </c>
      <c r="G68" s="137"/>
      <c r="H68" s="125"/>
      <c r="I68" s="128"/>
      <c r="J68" s="134"/>
      <c r="K68" s="128"/>
      <c r="L68" s="125"/>
      <c r="M68" s="125"/>
      <c r="N68" s="50">
        <f t="shared" si="7"/>
        <v>140</v>
      </c>
      <c r="O68" s="69">
        <v>28</v>
      </c>
      <c r="P68" s="22">
        <v>5</v>
      </c>
      <c r="Q68" s="23">
        <f t="shared" si="5"/>
        <v>25</v>
      </c>
      <c r="R68" s="41" t="str">
        <f t="shared" si="6"/>
        <v>VYHOVUJE</v>
      </c>
    </row>
    <row r="69" spans="1:18" ht="22.5" customHeight="1">
      <c r="A69" s="65"/>
      <c r="B69" s="66">
        <v>63</v>
      </c>
      <c r="C69" s="46" t="s">
        <v>119</v>
      </c>
      <c r="D69" s="67">
        <v>10</v>
      </c>
      <c r="E69" s="79" t="s">
        <v>11</v>
      </c>
      <c r="F69" s="46" t="s">
        <v>120</v>
      </c>
      <c r="G69" s="137"/>
      <c r="H69" s="125"/>
      <c r="I69" s="128"/>
      <c r="J69" s="134"/>
      <c r="K69" s="128"/>
      <c r="L69" s="125"/>
      <c r="M69" s="125"/>
      <c r="N69" s="50">
        <f t="shared" si="7"/>
        <v>280</v>
      </c>
      <c r="O69" s="69">
        <v>28</v>
      </c>
      <c r="P69" s="22">
        <v>10.5</v>
      </c>
      <c r="Q69" s="23">
        <f t="shared" si="5"/>
        <v>105</v>
      </c>
      <c r="R69" s="41" t="str">
        <f t="shared" si="6"/>
        <v>VYHOVUJE</v>
      </c>
    </row>
    <row r="70" spans="1:18" ht="22.5" customHeight="1">
      <c r="A70" s="65"/>
      <c r="B70" s="66">
        <v>64</v>
      </c>
      <c r="C70" s="46" t="s">
        <v>121</v>
      </c>
      <c r="D70" s="67">
        <v>5</v>
      </c>
      <c r="E70" s="79" t="s">
        <v>33</v>
      </c>
      <c r="F70" s="46" t="s">
        <v>122</v>
      </c>
      <c r="G70" s="137"/>
      <c r="H70" s="125"/>
      <c r="I70" s="128"/>
      <c r="J70" s="134"/>
      <c r="K70" s="128"/>
      <c r="L70" s="125"/>
      <c r="M70" s="125"/>
      <c r="N70" s="50">
        <f t="shared" si="7"/>
        <v>30</v>
      </c>
      <c r="O70" s="69">
        <v>6</v>
      </c>
      <c r="P70" s="22">
        <v>2.5</v>
      </c>
      <c r="Q70" s="23">
        <f t="shared" si="5"/>
        <v>12.5</v>
      </c>
      <c r="R70" s="41" t="str">
        <f t="shared" si="6"/>
        <v>VYHOVUJE</v>
      </c>
    </row>
    <row r="71" spans="1:18" ht="22.5" customHeight="1">
      <c r="A71" s="65"/>
      <c r="B71" s="66">
        <v>65</v>
      </c>
      <c r="C71" s="46" t="s">
        <v>123</v>
      </c>
      <c r="D71" s="67">
        <v>15</v>
      </c>
      <c r="E71" s="79" t="s">
        <v>33</v>
      </c>
      <c r="F71" s="46" t="s">
        <v>122</v>
      </c>
      <c r="G71" s="137"/>
      <c r="H71" s="125"/>
      <c r="I71" s="128"/>
      <c r="J71" s="134"/>
      <c r="K71" s="128"/>
      <c r="L71" s="125"/>
      <c r="M71" s="125"/>
      <c r="N71" s="50">
        <f t="shared" si="7"/>
        <v>120</v>
      </c>
      <c r="O71" s="69">
        <v>8</v>
      </c>
      <c r="P71" s="22">
        <v>6</v>
      </c>
      <c r="Q71" s="23">
        <f t="shared" si="5"/>
        <v>90</v>
      </c>
      <c r="R71" s="41" t="str">
        <f t="shared" si="6"/>
        <v>VYHOVUJE</v>
      </c>
    </row>
    <row r="72" spans="1:18" ht="22.5" customHeight="1">
      <c r="A72" s="65"/>
      <c r="B72" s="66">
        <v>66</v>
      </c>
      <c r="C72" s="46" t="s">
        <v>124</v>
      </c>
      <c r="D72" s="67">
        <v>2</v>
      </c>
      <c r="E72" s="79" t="s">
        <v>11</v>
      </c>
      <c r="F72" s="46" t="s">
        <v>125</v>
      </c>
      <c r="G72" s="137"/>
      <c r="H72" s="125"/>
      <c r="I72" s="128"/>
      <c r="J72" s="134"/>
      <c r="K72" s="128"/>
      <c r="L72" s="125"/>
      <c r="M72" s="125"/>
      <c r="N72" s="50">
        <f t="shared" si="7"/>
        <v>70</v>
      </c>
      <c r="O72" s="69">
        <v>35</v>
      </c>
      <c r="P72" s="22">
        <v>30.9</v>
      </c>
      <c r="Q72" s="23">
        <f t="shared" si="5"/>
        <v>61.8</v>
      </c>
      <c r="R72" s="41" t="str">
        <f t="shared" si="6"/>
        <v>VYHOVUJE</v>
      </c>
    </row>
    <row r="73" spans="1:18" ht="22.5" customHeight="1">
      <c r="A73" s="65"/>
      <c r="B73" s="66">
        <v>67</v>
      </c>
      <c r="C73" s="46" t="s">
        <v>126</v>
      </c>
      <c r="D73" s="67">
        <v>2</v>
      </c>
      <c r="E73" s="79" t="s">
        <v>33</v>
      </c>
      <c r="F73" s="46" t="s">
        <v>127</v>
      </c>
      <c r="G73" s="137"/>
      <c r="H73" s="125"/>
      <c r="I73" s="128"/>
      <c r="J73" s="134"/>
      <c r="K73" s="128"/>
      <c r="L73" s="125"/>
      <c r="M73" s="125"/>
      <c r="N73" s="50">
        <f t="shared" si="7"/>
        <v>24</v>
      </c>
      <c r="O73" s="69">
        <v>12</v>
      </c>
      <c r="P73" s="22">
        <v>3.7</v>
      </c>
      <c r="Q73" s="23">
        <f t="shared" si="5"/>
        <v>7.4</v>
      </c>
      <c r="R73" s="41" t="str">
        <f t="shared" si="6"/>
        <v>VYHOVUJE</v>
      </c>
    </row>
    <row r="74" spans="1:18" ht="22.5" customHeight="1">
      <c r="A74" s="65"/>
      <c r="B74" s="66">
        <v>68</v>
      </c>
      <c r="C74" s="48" t="s">
        <v>128</v>
      </c>
      <c r="D74" s="67">
        <v>6</v>
      </c>
      <c r="E74" s="81" t="s">
        <v>15</v>
      </c>
      <c r="F74" s="48" t="s">
        <v>129</v>
      </c>
      <c r="G74" s="137"/>
      <c r="H74" s="125"/>
      <c r="I74" s="128"/>
      <c r="J74" s="134"/>
      <c r="K74" s="128"/>
      <c r="L74" s="125"/>
      <c r="M74" s="125"/>
      <c r="N74" s="50">
        <f t="shared" si="7"/>
        <v>132</v>
      </c>
      <c r="O74" s="69">
        <v>22</v>
      </c>
      <c r="P74" s="22">
        <v>16.8</v>
      </c>
      <c r="Q74" s="23">
        <f t="shared" si="5"/>
        <v>100.80000000000001</v>
      </c>
      <c r="R74" s="41" t="str">
        <f t="shared" si="6"/>
        <v>VYHOVUJE</v>
      </c>
    </row>
    <row r="75" spans="1:18" ht="39.95" customHeight="1">
      <c r="A75" s="65"/>
      <c r="B75" s="66">
        <v>69</v>
      </c>
      <c r="C75" s="46" t="s">
        <v>130</v>
      </c>
      <c r="D75" s="67">
        <v>10</v>
      </c>
      <c r="E75" s="79" t="s">
        <v>11</v>
      </c>
      <c r="F75" s="46" t="s">
        <v>131</v>
      </c>
      <c r="G75" s="137"/>
      <c r="H75" s="125"/>
      <c r="I75" s="128"/>
      <c r="J75" s="134"/>
      <c r="K75" s="128"/>
      <c r="L75" s="125"/>
      <c r="M75" s="125"/>
      <c r="N75" s="50">
        <f t="shared" si="7"/>
        <v>70</v>
      </c>
      <c r="O75" s="69">
        <v>7</v>
      </c>
      <c r="P75" s="22">
        <v>3.9</v>
      </c>
      <c r="Q75" s="23">
        <f t="shared" si="5"/>
        <v>39</v>
      </c>
      <c r="R75" s="41" t="str">
        <f t="shared" si="6"/>
        <v>VYHOVUJE</v>
      </c>
    </row>
    <row r="76" spans="1:18" ht="39.95" customHeight="1">
      <c r="A76" s="65"/>
      <c r="B76" s="66">
        <v>70</v>
      </c>
      <c r="C76" s="46" t="s">
        <v>132</v>
      </c>
      <c r="D76" s="67">
        <v>25</v>
      </c>
      <c r="E76" s="79" t="s">
        <v>11</v>
      </c>
      <c r="F76" s="46" t="s">
        <v>133</v>
      </c>
      <c r="G76" s="137"/>
      <c r="H76" s="125"/>
      <c r="I76" s="128"/>
      <c r="J76" s="134"/>
      <c r="K76" s="128"/>
      <c r="L76" s="125"/>
      <c r="M76" s="125"/>
      <c r="N76" s="50">
        <f t="shared" si="7"/>
        <v>225</v>
      </c>
      <c r="O76" s="69">
        <v>9</v>
      </c>
      <c r="P76" s="22">
        <v>6.7</v>
      </c>
      <c r="Q76" s="23">
        <f t="shared" si="5"/>
        <v>167.5</v>
      </c>
      <c r="R76" s="41" t="str">
        <f t="shared" si="6"/>
        <v>VYHOVUJE</v>
      </c>
    </row>
    <row r="77" spans="1:18" ht="39.95" customHeight="1">
      <c r="A77" s="65"/>
      <c r="B77" s="66">
        <v>71</v>
      </c>
      <c r="C77" s="46" t="s">
        <v>134</v>
      </c>
      <c r="D77" s="67">
        <v>5</v>
      </c>
      <c r="E77" s="79" t="s">
        <v>11</v>
      </c>
      <c r="F77" s="46" t="s">
        <v>133</v>
      </c>
      <c r="G77" s="137"/>
      <c r="H77" s="125"/>
      <c r="I77" s="128"/>
      <c r="J77" s="134"/>
      <c r="K77" s="128"/>
      <c r="L77" s="125"/>
      <c r="M77" s="125"/>
      <c r="N77" s="50">
        <f t="shared" si="7"/>
        <v>45</v>
      </c>
      <c r="O77" s="69">
        <v>9</v>
      </c>
      <c r="P77" s="22">
        <v>6.7</v>
      </c>
      <c r="Q77" s="23">
        <f t="shared" si="5"/>
        <v>33.5</v>
      </c>
      <c r="R77" s="41" t="str">
        <f t="shared" si="6"/>
        <v>VYHOVUJE</v>
      </c>
    </row>
    <row r="78" spans="1:18" ht="55.5" customHeight="1">
      <c r="A78" s="65"/>
      <c r="B78" s="66">
        <v>72</v>
      </c>
      <c r="C78" s="46" t="s">
        <v>135</v>
      </c>
      <c r="D78" s="67">
        <v>20</v>
      </c>
      <c r="E78" s="79" t="s">
        <v>11</v>
      </c>
      <c r="F78" s="46" t="s">
        <v>136</v>
      </c>
      <c r="G78" s="137"/>
      <c r="H78" s="125"/>
      <c r="I78" s="128"/>
      <c r="J78" s="134"/>
      <c r="K78" s="128"/>
      <c r="L78" s="125"/>
      <c r="M78" s="125"/>
      <c r="N78" s="50">
        <f t="shared" si="7"/>
        <v>160</v>
      </c>
      <c r="O78" s="69">
        <v>8</v>
      </c>
      <c r="P78" s="22">
        <v>3.9</v>
      </c>
      <c r="Q78" s="23">
        <f t="shared" si="5"/>
        <v>78</v>
      </c>
      <c r="R78" s="41" t="str">
        <f t="shared" si="6"/>
        <v>VYHOVUJE</v>
      </c>
    </row>
    <row r="79" spans="1:18" ht="35.1" customHeight="1">
      <c r="A79" s="65"/>
      <c r="B79" s="66">
        <v>73</v>
      </c>
      <c r="C79" s="46" t="s">
        <v>137</v>
      </c>
      <c r="D79" s="67">
        <v>1</v>
      </c>
      <c r="E79" s="79" t="s">
        <v>33</v>
      </c>
      <c r="F79" s="46" t="s">
        <v>138</v>
      </c>
      <c r="G79" s="137"/>
      <c r="H79" s="125"/>
      <c r="I79" s="128"/>
      <c r="J79" s="134"/>
      <c r="K79" s="128"/>
      <c r="L79" s="125"/>
      <c r="M79" s="125"/>
      <c r="N79" s="50">
        <f t="shared" si="7"/>
        <v>20</v>
      </c>
      <c r="O79" s="69">
        <v>20</v>
      </c>
      <c r="P79" s="22">
        <v>8.4</v>
      </c>
      <c r="Q79" s="23">
        <f t="shared" si="5"/>
        <v>8.4</v>
      </c>
      <c r="R79" s="41" t="str">
        <f t="shared" si="6"/>
        <v>VYHOVUJE</v>
      </c>
    </row>
    <row r="80" spans="1:18" ht="35.1" customHeight="1">
      <c r="A80" s="65"/>
      <c r="B80" s="66">
        <v>74</v>
      </c>
      <c r="C80" s="46" t="s">
        <v>139</v>
      </c>
      <c r="D80" s="67">
        <v>1</v>
      </c>
      <c r="E80" s="79" t="s">
        <v>33</v>
      </c>
      <c r="F80" s="46" t="s">
        <v>138</v>
      </c>
      <c r="G80" s="137"/>
      <c r="H80" s="125"/>
      <c r="I80" s="128"/>
      <c r="J80" s="134"/>
      <c r="K80" s="128"/>
      <c r="L80" s="125"/>
      <c r="M80" s="125"/>
      <c r="N80" s="50">
        <f t="shared" si="7"/>
        <v>20</v>
      </c>
      <c r="O80" s="69">
        <v>20</v>
      </c>
      <c r="P80" s="22">
        <v>8.4</v>
      </c>
      <c r="Q80" s="23">
        <f t="shared" si="5"/>
        <v>8.4</v>
      </c>
      <c r="R80" s="41" t="str">
        <f t="shared" si="6"/>
        <v>VYHOVUJE</v>
      </c>
    </row>
    <row r="81" spans="1:18" ht="39.95" customHeight="1">
      <c r="A81" s="65"/>
      <c r="B81" s="66">
        <v>75</v>
      </c>
      <c r="C81" s="46" t="s">
        <v>140</v>
      </c>
      <c r="D81" s="67">
        <v>5</v>
      </c>
      <c r="E81" s="79" t="s">
        <v>11</v>
      </c>
      <c r="F81" s="46" t="s">
        <v>141</v>
      </c>
      <c r="G81" s="137"/>
      <c r="H81" s="125"/>
      <c r="I81" s="128"/>
      <c r="J81" s="134"/>
      <c r="K81" s="128"/>
      <c r="L81" s="125"/>
      <c r="M81" s="125"/>
      <c r="N81" s="50">
        <f t="shared" si="7"/>
        <v>47.5</v>
      </c>
      <c r="O81" s="69">
        <v>9.5</v>
      </c>
      <c r="P81" s="22">
        <v>7.2</v>
      </c>
      <c r="Q81" s="23">
        <f t="shared" si="5"/>
        <v>36</v>
      </c>
      <c r="R81" s="41" t="str">
        <f t="shared" si="6"/>
        <v>VYHOVUJE</v>
      </c>
    </row>
    <row r="82" spans="1:18" ht="39.95" customHeight="1">
      <c r="A82" s="65"/>
      <c r="B82" s="66">
        <v>76</v>
      </c>
      <c r="C82" s="46" t="s">
        <v>142</v>
      </c>
      <c r="D82" s="67">
        <v>5</v>
      </c>
      <c r="E82" s="79" t="s">
        <v>143</v>
      </c>
      <c r="F82" s="46" t="s">
        <v>141</v>
      </c>
      <c r="G82" s="137"/>
      <c r="H82" s="125"/>
      <c r="I82" s="128"/>
      <c r="J82" s="134"/>
      <c r="K82" s="128"/>
      <c r="L82" s="125"/>
      <c r="M82" s="125"/>
      <c r="N82" s="50">
        <f t="shared" si="7"/>
        <v>47.5</v>
      </c>
      <c r="O82" s="69">
        <v>9.5</v>
      </c>
      <c r="P82" s="22">
        <v>7.2</v>
      </c>
      <c r="Q82" s="23">
        <f t="shared" si="5"/>
        <v>36</v>
      </c>
      <c r="R82" s="41" t="str">
        <f t="shared" si="6"/>
        <v>VYHOVUJE</v>
      </c>
    </row>
    <row r="83" spans="1:18" ht="39.95" customHeight="1">
      <c r="A83" s="65"/>
      <c r="B83" s="66">
        <v>77</v>
      </c>
      <c r="C83" s="46" t="s">
        <v>144</v>
      </c>
      <c r="D83" s="67">
        <v>5</v>
      </c>
      <c r="E83" s="79" t="s">
        <v>15</v>
      </c>
      <c r="F83" s="46" t="s">
        <v>145</v>
      </c>
      <c r="G83" s="137"/>
      <c r="H83" s="125"/>
      <c r="I83" s="128"/>
      <c r="J83" s="134"/>
      <c r="K83" s="128"/>
      <c r="L83" s="125"/>
      <c r="M83" s="125"/>
      <c r="N83" s="50">
        <f t="shared" si="7"/>
        <v>230</v>
      </c>
      <c r="O83" s="69">
        <v>46</v>
      </c>
      <c r="P83" s="22">
        <v>37.1</v>
      </c>
      <c r="Q83" s="23">
        <f t="shared" si="5"/>
        <v>185.5</v>
      </c>
      <c r="R83" s="41" t="str">
        <f t="shared" si="6"/>
        <v>VYHOVUJE</v>
      </c>
    </row>
    <row r="84" spans="1:18" ht="36.75" customHeight="1">
      <c r="A84" s="65"/>
      <c r="B84" s="66">
        <v>78</v>
      </c>
      <c r="C84" s="46" t="s">
        <v>146</v>
      </c>
      <c r="D84" s="67">
        <v>10</v>
      </c>
      <c r="E84" s="79" t="s">
        <v>15</v>
      </c>
      <c r="F84" s="46" t="s">
        <v>147</v>
      </c>
      <c r="G84" s="137"/>
      <c r="H84" s="125"/>
      <c r="I84" s="128"/>
      <c r="J84" s="134"/>
      <c r="K84" s="128"/>
      <c r="L84" s="125"/>
      <c r="M84" s="125"/>
      <c r="N84" s="50">
        <f t="shared" si="7"/>
        <v>460</v>
      </c>
      <c r="O84" s="69">
        <v>46</v>
      </c>
      <c r="P84" s="22">
        <v>37.85</v>
      </c>
      <c r="Q84" s="23">
        <f t="shared" si="5"/>
        <v>378.5</v>
      </c>
      <c r="R84" s="41" t="str">
        <f t="shared" si="6"/>
        <v>VYHOVUJE</v>
      </c>
    </row>
    <row r="85" spans="1:18" ht="36.75" customHeight="1">
      <c r="A85" s="65"/>
      <c r="B85" s="66">
        <v>79</v>
      </c>
      <c r="C85" s="46" t="s">
        <v>148</v>
      </c>
      <c r="D85" s="67">
        <v>5</v>
      </c>
      <c r="E85" s="79" t="s">
        <v>11</v>
      </c>
      <c r="F85" s="46" t="s">
        <v>149</v>
      </c>
      <c r="G85" s="137"/>
      <c r="H85" s="125"/>
      <c r="I85" s="128"/>
      <c r="J85" s="134"/>
      <c r="K85" s="128"/>
      <c r="L85" s="125"/>
      <c r="M85" s="125"/>
      <c r="N85" s="50">
        <f t="shared" si="7"/>
        <v>675</v>
      </c>
      <c r="O85" s="69">
        <v>135</v>
      </c>
      <c r="P85" s="22">
        <v>123</v>
      </c>
      <c r="Q85" s="23">
        <f t="shared" si="5"/>
        <v>615</v>
      </c>
      <c r="R85" s="41" t="str">
        <f t="shared" si="6"/>
        <v>VYHOVUJE</v>
      </c>
    </row>
    <row r="86" spans="1:18" ht="36.75" customHeight="1">
      <c r="A86" s="65"/>
      <c r="B86" s="66">
        <v>80</v>
      </c>
      <c r="C86" s="46" t="s">
        <v>150</v>
      </c>
      <c r="D86" s="67">
        <v>2</v>
      </c>
      <c r="E86" s="79" t="s">
        <v>11</v>
      </c>
      <c r="F86" s="46" t="s">
        <v>151</v>
      </c>
      <c r="G86" s="137"/>
      <c r="H86" s="125"/>
      <c r="I86" s="128"/>
      <c r="J86" s="134"/>
      <c r="K86" s="128"/>
      <c r="L86" s="125"/>
      <c r="M86" s="125"/>
      <c r="N86" s="50">
        <f t="shared" si="7"/>
        <v>60</v>
      </c>
      <c r="O86" s="69">
        <v>30</v>
      </c>
      <c r="P86" s="22">
        <v>16.5</v>
      </c>
      <c r="Q86" s="23">
        <f t="shared" si="5"/>
        <v>33</v>
      </c>
      <c r="R86" s="41" t="str">
        <f t="shared" si="6"/>
        <v>VYHOVUJE</v>
      </c>
    </row>
    <row r="87" spans="1:18" ht="36.75" customHeight="1">
      <c r="A87" s="65"/>
      <c r="B87" s="66">
        <v>81</v>
      </c>
      <c r="C87" s="46" t="s">
        <v>152</v>
      </c>
      <c r="D87" s="67">
        <v>1</v>
      </c>
      <c r="E87" s="79" t="s">
        <v>11</v>
      </c>
      <c r="F87" s="46" t="s">
        <v>153</v>
      </c>
      <c r="G87" s="137"/>
      <c r="H87" s="125"/>
      <c r="I87" s="128"/>
      <c r="J87" s="134"/>
      <c r="K87" s="128"/>
      <c r="L87" s="125"/>
      <c r="M87" s="125"/>
      <c r="N87" s="50">
        <f t="shared" si="7"/>
        <v>120</v>
      </c>
      <c r="O87" s="69">
        <v>120</v>
      </c>
      <c r="P87" s="22">
        <v>89</v>
      </c>
      <c r="Q87" s="23">
        <f t="shared" si="5"/>
        <v>89</v>
      </c>
      <c r="R87" s="41" t="str">
        <f t="shared" si="6"/>
        <v>VYHOVUJE</v>
      </c>
    </row>
    <row r="88" spans="1:18" ht="60" customHeight="1">
      <c r="A88" s="65"/>
      <c r="B88" s="66">
        <v>82</v>
      </c>
      <c r="C88" s="46" t="s">
        <v>154</v>
      </c>
      <c r="D88" s="67">
        <v>2</v>
      </c>
      <c r="E88" s="79" t="s">
        <v>11</v>
      </c>
      <c r="F88" s="46" t="s">
        <v>155</v>
      </c>
      <c r="G88" s="137"/>
      <c r="H88" s="125"/>
      <c r="I88" s="128"/>
      <c r="J88" s="134"/>
      <c r="K88" s="128"/>
      <c r="L88" s="125"/>
      <c r="M88" s="125"/>
      <c r="N88" s="50">
        <f t="shared" si="7"/>
        <v>1800</v>
      </c>
      <c r="O88" s="69">
        <v>900</v>
      </c>
      <c r="P88" s="22">
        <v>573</v>
      </c>
      <c r="Q88" s="23">
        <f t="shared" si="5"/>
        <v>1146</v>
      </c>
      <c r="R88" s="41" t="str">
        <f t="shared" si="6"/>
        <v>VYHOVUJE</v>
      </c>
    </row>
    <row r="89" spans="1:18" ht="41.25" customHeight="1">
      <c r="A89" s="65"/>
      <c r="B89" s="66">
        <v>83</v>
      </c>
      <c r="C89" s="46" t="s">
        <v>156</v>
      </c>
      <c r="D89" s="67">
        <v>3</v>
      </c>
      <c r="E89" s="79" t="s">
        <v>33</v>
      </c>
      <c r="F89" s="46" t="s">
        <v>157</v>
      </c>
      <c r="G89" s="137"/>
      <c r="H89" s="125"/>
      <c r="I89" s="128"/>
      <c r="J89" s="134"/>
      <c r="K89" s="128"/>
      <c r="L89" s="125"/>
      <c r="M89" s="125"/>
      <c r="N89" s="50">
        <f t="shared" si="7"/>
        <v>78</v>
      </c>
      <c r="O89" s="69">
        <v>26</v>
      </c>
      <c r="P89" s="22">
        <v>25.8</v>
      </c>
      <c r="Q89" s="23">
        <f t="shared" si="5"/>
        <v>77.4</v>
      </c>
      <c r="R89" s="41" t="str">
        <f t="shared" si="6"/>
        <v>VYHOVUJE</v>
      </c>
    </row>
    <row r="90" spans="1:18" ht="34.5" customHeight="1">
      <c r="A90" s="65"/>
      <c r="B90" s="66">
        <v>84</v>
      </c>
      <c r="C90" s="46" t="s">
        <v>158</v>
      </c>
      <c r="D90" s="67">
        <v>2</v>
      </c>
      <c r="E90" s="79" t="s">
        <v>11</v>
      </c>
      <c r="F90" s="46" t="s">
        <v>159</v>
      </c>
      <c r="G90" s="137"/>
      <c r="H90" s="125"/>
      <c r="I90" s="128"/>
      <c r="J90" s="134"/>
      <c r="K90" s="128"/>
      <c r="L90" s="125"/>
      <c r="M90" s="125"/>
      <c r="N90" s="50">
        <f t="shared" si="7"/>
        <v>160</v>
      </c>
      <c r="O90" s="69">
        <v>80</v>
      </c>
      <c r="P90" s="22">
        <v>23.4</v>
      </c>
      <c r="Q90" s="23">
        <f t="shared" si="5"/>
        <v>46.8</v>
      </c>
      <c r="R90" s="41" t="str">
        <f t="shared" si="6"/>
        <v>VYHOVUJE</v>
      </c>
    </row>
    <row r="91" spans="1:18" ht="57" customHeight="1">
      <c r="A91" s="65"/>
      <c r="B91" s="66">
        <v>85</v>
      </c>
      <c r="C91" s="46" t="s">
        <v>160</v>
      </c>
      <c r="D91" s="67">
        <v>1</v>
      </c>
      <c r="E91" s="79" t="s">
        <v>33</v>
      </c>
      <c r="F91" s="46" t="s">
        <v>161</v>
      </c>
      <c r="G91" s="137"/>
      <c r="H91" s="125"/>
      <c r="I91" s="128"/>
      <c r="J91" s="134"/>
      <c r="K91" s="128"/>
      <c r="L91" s="125"/>
      <c r="M91" s="125"/>
      <c r="N91" s="50">
        <f t="shared" si="7"/>
        <v>70</v>
      </c>
      <c r="O91" s="69">
        <v>70</v>
      </c>
      <c r="P91" s="22">
        <v>44.9</v>
      </c>
      <c r="Q91" s="23">
        <f t="shared" si="5"/>
        <v>44.9</v>
      </c>
      <c r="R91" s="41" t="str">
        <f t="shared" si="6"/>
        <v>VYHOVUJE</v>
      </c>
    </row>
    <row r="92" spans="1:18" ht="39" customHeight="1">
      <c r="A92" s="65"/>
      <c r="B92" s="66">
        <v>86</v>
      </c>
      <c r="C92" s="46" t="s">
        <v>162</v>
      </c>
      <c r="D92" s="67">
        <v>3</v>
      </c>
      <c r="E92" s="79" t="s">
        <v>33</v>
      </c>
      <c r="F92" s="46" t="s">
        <v>163</v>
      </c>
      <c r="G92" s="137"/>
      <c r="H92" s="125"/>
      <c r="I92" s="128"/>
      <c r="J92" s="134"/>
      <c r="K92" s="128"/>
      <c r="L92" s="125"/>
      <c r="M92" s="125"/>
      <c r="N92" s="50">
        <f t="shared" si="7"/>
        <v>195</v>
      </c>
      <c r="O92" s="69">
        <v>65</v>
      </c>
      <c r="P92" s="22">
        <v>46.9</v>
      </c>
      <c r="Q92" s="23">
        <f t="shared" si="5"/>
        <v>140.7</v>
      </c>
      <c r="R92" s="41" t="str">
        <f t="shared" si="6"/>
        <v>VYHOVUJE</v>
      </c>
    </row>
    <row r="93" spans="1:18" ht="39" customHeight="1">
      <c r="A93" s="65"/>
      <c r="B93" s="66">
        <v>87</v>
      </c>
      <c r="C93" s="46" t="s">
        <v>164</v>
      </c>
      <c r="D93" s="67">
        <v>3</v>
      </c>
      <c r="E93" s="79" t="s">
        <v>11</v>
      </c>
      <c r="F93" s="46" t="s">
        <v>165</v>
      </c>
      <c r="G93" s="137"/>
      <c r="H93" s="125"/>
      <c r="I93" s="128"/>
      <c r="J93" s="134"/>
      <c r="K93" s="128"/>
      <c r="L93" s="125"/>
      <c r="M93" s="125"/>
      <c r="N93" s="50">
        <f t="shared" si="7"/>
        <v>300</v>
      </c>
      <c r="O93" s="69">
        <v>100</v>
      </c>
      <c r="P93" s="22">
        <v>58.5</v>
      </c>
      <c r="Q93" s="23">
        <f t="shared" si="5"/>
        <v>175.5</v>
      </c>
      <c r="R93" s="41" t="str">
        <f t="shared" si="6"/>
        <v>VYHOVUJE</v>
      </c>
    </row>
    <row r="94" spans="1:18" ht="39" customHeight="1">
      <c r="A94" s="65"/>
      <c r="B94" s="66">
        <v>88</v>
      </c>
      <c r="C94" s="46" t="s">
        <v>166</v>
      </c>
      <c r="D94" s="67">
        <v>3</v>
      </c>
      <c r="E94" s="79" t="s">
        <v>11</v>
      </c>
      <c r="F94" s="46" t="s">
        <v>167</v>
      </c>
      <c r="G94" s="137"/>
      <c r="H94" s="125"/>
      <c r="I94" s="128"/>
      <c r="J94" s="134"/>
      <c r="K94" s="128"/>
      <c r="L94" s="125"/>
      <c r="M94" s="125"/>
      <c r="N94" s="50">
        <f t="shared" si="7"/>
        <v>285</v>
      </c>
      <c r="O94" s="69">
        <v>95</v>
      </c>
      <c r="P94" s="22">
        <v>95</v>
      </c>
      <c r="Q94" s="23">
        <f t="shared" si="5"/>
        <v>285</v>
      </c>
      <c r="R94" s="41" t="str">
        <f t="shared" si="6"/>
        <v>VYHOVUJE</v>
      </c>
    </row>
    <row r="95" spans="1:18" ht="39" customHeight="1">
      <c r="A95" s="65"/>
      <c r="B95" s="66">
        <v>89</v>
      </c>
      <c r="C95" s="46" t="s">
        <v>168</v>
      </c>
      <c r="D95" s="67">
        <v>2</v>
      </c>
      <c r="E95" s="79" t="s">
        <v>11</v>
      </c>
      <c r="F95" s="46" t="s">
        <v>169</v>
      </c>
      <c r="G95" s="137"/>
      <c r="H95" s="125"/>
      <c r="I95" s="128"/>
      <c r="J95" s="134"/>
      <c r="K95" s="128"/>
      <c r="L95" s="125"/>
      <c r="M95" s="125"/>
      <c r="N95" s="50">
        <f t="shared" si="7"/>
        <v>100</v>
      </c>
      <c r="O95" s="69">
        <v>50</v>
      </c>
      <c r="P95" s="22">
        <v>44.4</v>
      </c>
      <c r="Q95" s="23">
        <f aca="true" t="shared" si="8" ref="Q95:Q128">D95*P95</f>
        <v>88.8</v>
      </c>
      <c r="R95" s="41" t="str">
        <f aca="true" t="shared" si="9" ref="R95:R128">IF(ISNUMBER(P95),IF(P95&gt;O95,"NEVYHOVUJE","VYHOVUJE")," ")</f>
        <v>VYHOVUJE</v>
      </c>
    </row>
    <row r="96" spans="1:18" ht="39" customHeight="1">
      <c r="A96" s="65"/>
      <c r="B96" s="66">
        <v>90</v>
      </c>
      <c r="C96" s="46" t="s">
        <v>170</v>
      </c>
      <c r="D96" s="67">
        <v>1</v>
      </c>
      <c r="E96" s="79" t="s">
        <v>11</v>
      </c>
      <c r="F96" s="46" t="s">
        <v>171</v>
      </c>
      <c r="G96" s="137"/>
      <c r="H96" s="125"/>
      <c r="I96" s="128"/>
      <c r="J96" s="134"/>
      <c r="K96" s="128"/>
      <c r="L96" s="125"/>
      <c r="M96" s="125"/>
      <c r="N96" s="50">
        <f t="shared" si="7"/>
        <v>100</v>
      </c>
      <c r="O96" s="69">
        <v>100</v>
      </c>
      <c r="P96" s="22">
        <v>93</v>
      </c>
      <c r="Q96" s="23">
        <f t="shared" si="8"/>
        <v>93</v>
      </c>
      <c r="R96" s="41" t="str">
        <f t="shared" si="9"/>
        <v>VYHOVUJE</v>
      </c>
    </row>
    <row r="97" spans="1:18" ht="39" customHeight="1">
      <c r="A97" s="65"/>
      <c r="B97" s="66">
        <v>91</v>
      </c>
      <c r="C97" s="46" t="s">
        <v>172</v>
      </c>
      <c r="D97" s="67">
        <v>2</v>
      </c>
      <c r="E97" s="79" t="s">
        <v>11</v>
      </c>
      <c r="F97" s="46" t="s">
        <v>173</v>
      </c>
      <c r="G97" s="137"/>
      <c r="H97" s="125"/>
      <c r="I97" s="128"/>
      <c r="J97" s="134"/>
      <c r="K97" s="128"/>
      <c r="L97" s="125"/>
      <c r="M97" s="125"/>
      <c r="N97" s="50">
        <f t="shared" si="7"/>
        <v>120</v>
      </c>
      <c r="O97" s="69">
        <v>60</v>
      </c>
      <c r="P97" s="22">
        <v>60</v>
      </c>
      <c r="Q97" s="23">
        <f t="shared" si="8"/>
        <v>120</v>
      </c>
      <c r="R97" s="41" t="str">
        <f t="shared" si="9"/>
        <v>VYHOVUJE</v>
      </c>
    </row>
    <row r="98" spans="1:18" ht="24.75" customHeight="1">
      <c r="A98" s="65"/>
      <c r="B98" s="66">
        <v>92</v>
      </c>
      <c r="C98" s="46" t="s">
        <v>174</v>
      </c>
      <c r="D98" s="67">
        <v>2</v>
      </c>
      <c r="E98" s="79" t="s">
        <v>11</v>
      </c>
      <c r="F98" s="46" t="s">
        <v>175</v>
      </c>
      <c r="G98" s="137"/>
      <c r="H98" s="125"/>
      <c r="I98" s="128"/>
      <c r="J98" s="134"/>
      <c r="K98" s="128"/>
      <c r="L98" s="125"/>
      <c r="M98" s="125"/>
      <c r="N98" s="50">
        <f t="shared" si="7"/>
        <v>110</v>
      </c>
      <c r="O98" s="69">
        <v>55</v>
      </c>
      <c r="P98" s="22">
        <v>35.9</v>
      </c>
      <c r="Q98" s="23">
        <f t="shared" si="8"/>
        <v>71.8</v>
      </c>
      <c r="R98" s="41" t="str">
        <f t="shared" si="9"/>
        <v>VYHOVUJE</v>
      </c>
    </row>
    <row r="99" spans="1:18" ht="24.75" customHeight="1">
      <c r="A99" s="65"/>
      <c r="B99" s="66">
        <v>93</v>
      </c>
      <c r="C99" s="46" t="s">
        <v>176</v>
      </c>
      <c r="D99" s="67">
        <v>10</v>
      </c>
      <c r="E99" s="79" t="s">
        <v>33</v>
      </c>
      <c r="F99" s="46" t="s">
        <v>177</v>
      </c>
      <c r="G99" s="137"/>
      <c r="H99" s="125"/>
      <c r="I99" s="128"/>
      <c r="J99" s="134"/>
      <c r="K99" s="128"/>
      <c r="L99" s="125"/>
      <c r="M99" s="125"/>
      <c r="N99" s="50">
        <f t="shared" si="7"/>
        <v>60</v>
      </c>
      <c r="O99" s="69">
        <v>6</v>
      </c>
      <c r="P99" s="22">
        <v>5.3</v>
      </c>
      <c r="Q99" s="23">
        <f t="shared" si="8"/>
        <v>53</v>
      </c>
      <c r="R99" s="41" t="str">
        <f t="shared" si="9"/>
        <v>VYHOVUJE</v>
      </c>
    </row>
    <row r="100" spans="1:18" ht="24.75" customHeight="1">
      <c r="A100" s="65"/>
      <c r="B100" s="66">
        <v>94</v>
      </c>
      <c r="C100" s="46" t="s">
        <v>178</v>
      </c>
      <c r="D100" s="67">
        <v>1</v>
      </c>
      <c r="E100" s="79" t="s">
        <v>33</v>
      </c>
      <c r="F100" s="46" t="s">
        <v>179</v>
      </c>
      <c r="G100" s="137"/>
      <c r="H100" s="125"/>
      <c r="I100" s="128"/>
      <c r="J100" s="134"/>
      <c r="K100" s="128"/>
      <c r="L100" s="125"/>
      <c r="M100" s="125"/>
      <c r="N100" s="50">
        <f aca="true" t="shared" si="10" ref="N100:N128">D100*O100</f>
        <v>9</v>
      </c>
      <c r="O100" s="69">
        <v>9</v>
      </c>
      <c r="P100" s="22">
        <v>7.35</v>
      </c>
      <c r="Q100" s="23">
        <f t="shared" si="8"/>
        <v>7.35</v>
      </c>
      <c r="R100" s="41" t="str">
        <f t="shared" si="9"/>
        <v>VYHOVUJE</v>
      </c>
    </row>
    <row r="101" spans="1:18" ht="24.75" customHeight="1">
      <c r="A101" s="65"/>
      <c r="B101" s="66">
        <v>95</v>
      </c>
      <c r="C101" s="46" t="s">
        <v>180</v>
      </c>
      <c r="D101" s="67">
        <v>1</v>
      </c>
      <c r="E101" s="79" t="s">
        <v>33</v>
      </c>
      <c r="F101" s="46" t="s">
        <v>179</v>
      </c>
      <c r="G101" s="137"/>
      <c r="H101" s="125"/>
      <c r="I101" s="128"/>
      <c r="J101" s="134"/>
      <c r="K101" s="128"/>
      <c r="L101" s="125"/>
      <c r="M101" s="125"/>
      <c r="N101" s="50">
        <f t="shared" si="10"/>
        <v>13</v>
      </c>
      <c r="O101" s="69">
        <v>13</v>
      </c>
      <c r="P101" s="22">
        <v>11.5</v>
      </c>
      <c r="Q101" s="23">
        <f t="shared" si="8"/>
        <v>11.5</v>
      </c>
      <c r="R101" s="41" t="str">
        <f t="shared" si="9"/>
        <v>VYHOVUJE</v>
      </c>
    </row>
    <row r="102" spans="1:18" ht="24.75" customHeight="1">
      <c r="A102" s="65"/>
      <c r="B102" s="66">
        <v>96</v>
      </c>
      <c r="C102" s="46" t="s">
        <v>181</v>
      </c>
      <c r="D102" s="67">
        <v>1</v>
      </c>
      <c r="E102" s="79" t="s">
        <v>33</v>
      </c>
      <c r="F102" s="46" t="s">
        <v>179</v>
      </c>
      <c r="G102" s="137"/>
      <c r="H102" s="125"/>
      <c r="I102" s="128"/>
      <c r="J102" s="134"/>
      <c r="K102" s="128"/>
      <c r="L102" s="125"/>
      <c r="M102" s="125"/>
      <c r="N102" s="50">
        <f t="shared" si="10"/>
        <v>16</v>
      </c>
      <c r="O102" s="69">
        <v>16</v>
      </c>
      <c r="P102" s="22">
        <v>10</v>
      </c>
      <c r="Q102" s="23">
        <f t="shared" si="8"/>
        <v>10</v>
      </c>
      <c r="R102" s="41" t="str">
        <f t="shared" si="9"/>
        <v>VYHOVUJE</v>
      </c>
    </row>
    <row r="103" spans="1:18" ht="24.75" customHeight="1">
      <c r="A103" s="65"/>
      <c r="B103" s="66">
        <v>97</v>
      </c>
      <c r="C103" s="46" t="s">
        <v>182</v>
      </c>
      <c r="D103" s="67">
        <v>1</v>
      </c>
      <c r="E103" s="79" t="s">
        <v>33</v>
      </c>
      <c r="F103" s="46" t="s">
        <v>179</v>
      </c>
      <c r="G103" s="137"/>
      <c r="H103" s="125"/>
      <c r="I103" s="128"/>
      <c r="J103" s="134"/>
      <c r="K103" s="128"/>
      <c r="L103" s="125"/>
      <c r="M103" s="125"/>
      <c r="N103" s="50">
        <f t="shared" si="10"/>
        <v>20</v>
      </c>
      <c r="O103" s="69">
        <v>20</v>
      </c>
      <c r="P103" s="22">
        <v>12.7</v>
      </c>
      <c r="Q103" s="23">
        <f t="shared" si="8"/>
        <v>12.7</v>
      </c>
      <c r="R103" s="41" t="str">
        <f t="shared" si="9"/>
        <v>VYHOVUJE</v>
      </c>
    </row>
    <row r="104" spans="1:18" ht="24.75" customHeight="1">
      <c r="A104" s="65"/>
      <c r="B104" s="66">
        <v>98</v>
      </c>
      <c r="C104" s="46" t="s">
        <v>183</v>
      </c>
      <c r="D104" s="67">
        <v>15</v>
      </c>
      <c r="E104" s="79" t="s">
        <v>33</v>
      </c>
      <c r="F104" s="46" t="s">
        <v>184</v>
      </c>
      <c r="G104" s="137"/>
      <c r="H104" s="125"/>
      <c r="I104" s="128"/>
      <c r="J104" s="134"/>
      <c r="K104" s="128"/>
      <c r="L104" s="125"/>
      <c r="M104" s="125"/>
      <c r="N104" s="50">
        <f t="shared" si="10"/>
        <v>195</v>
      </c>
      <c r="O104" s="69">
        <v>13</v>
      </c>
      <c r="P104" s="22">
        <v>9.2</v>
      </c>
      <c r="Q104" s="23">
        <f t="shared" si="8"/>
        <v>138</v>
      </c>
      <c r="R104" s="41" t="str">
        <f t="shared" si="9"/>
        <v>VYHOVUJE</v>
      </c>
    </row>
    <row r="105" spans="1:18" ht="24.75" customHeight="1">
      <c r="A105" s="65"/>
      <c r="B105" s="66">
        <v>99</v>
      </c>
      <c r="C105" s="46" t="s">
        <v>185</v>
      </c>
      <c r="D105" s="67">
        <v>2</v>
      </c>
      <c r="E105" s="79" t="s">
        <v>33</v>
      </c>
      <c r="F105" s="46" t="s">
        <v>186</v>
      </c>
      <c r="G105" s="137"/>
      <c r="H105" s="125"/>
      <c r="I105" s="128"/>
      <c r="J105" s="134"/>
      <c r="K105" s="128"/>
      <c r="L105" s="125"/>
      <c r="M105" s="125"/>
      <c r="N105" s="50">
        <f t="shared" si="10"/>
        <v>22</v>
      </c>
      <c r="O105" s="69">
        <v>11</v>
      </c>
      <c r="P105" s="22">
        <v>6.2</v>
      </c>
      <c r="Q105" s="23">
        <f t="shared" si="8"/>
        <v>12.4</v>
      </c>
      <c r="R105" s="41" t="str">
        <f t="shared" si="9"/>
        <v>VYHOVUJE</v>
      </c>
    </row>
    <row r="106" spans="1:18" ht="24.75" customHeight="1">
      <c r="A106" s="65"/>
      <c r="B106" s="66">
        <v>100</v>
      </c>
      <c r="C106" s="46" t="s">
        <v>187</v>
      </c>
      <c r="D106" s="67">
        <v>2</v>
      </c>
      <c r="E106" s="79" t="s">
        <v>33</v>
      </c>
      <c r="F106" s="46" t="s">
        <v>186</v>
      </c>
      <c r="G106" s="137"/>
      <c r="H106" s="125"/>
      <c r="I106" s="128"/>
      <c r="J106" s="134"/>
      <c r="K106" s="128"/>
      <c r="L106" s="125"/>
      <c r="M106" s="125"/>
      <c r="N106" s="50">
        <f t="shared" si="10"/>
        <v>24</v>
      </c>
      <c r="O106" s="69">
        <v>12</v>
      </c>
      <c r="P106" s="22">
        <v>8.9</v>
      </c>
      <c r="Q106" s="23">
        <f t="shared" si="8"/>
        <v>17.8</v>
      </c>
      <c r="R106" s="41" t="str">
        <f t="shared" si="9"/>
        <v>VYHOVUJE</v>
      </c>
    </row>
    <row r="107" spans="1:18" ht="34.5" customHeight="1">
      <c r="A107" s="65"/>
      <c r="B107" s="66">
        <v>101</v>
      </c>
      <c r="C107" s="46" t="s">
        <v>188</v>
      </c>
      <c r="D107" s="67">
        <v>25</v>
      </c>
      <c r="E107" s="79" t="s">
        <v>11</v>
      </c>
      <c r="F107" s="46" t="s">
        <v>189</v>
      </c>
      <c r="G107" s="137"/>
      <c r="H107" s="125"/>
      <c r="I107" s="128"/>
      <c r="J107" s="134"/>
      <c r="K107" s="128"/>
      <c r="L107" s="125"/>
      <c r="M107" s="125"/>
      <c r="N107" s="50">
        <f t="shared" si="10"/>
        <v>1200</v>
      </c>
      <c r="O107" s="69">
        <v>48</v>
      </c>
      <c r="P107" s="22">
        <v>31.5</v>
      </c>
      <c r="Q107" s="23">
        <f t="shared" si="8"/>
        <v>787.5</v>
      </c>
      <c r="R107" s="41" t="str">
        <f t="shared" si="9"/>
        <v>VYHOVUJE</v>
      </c>
    </row>
    <row r="108" spans="1:18" ht="34.5" customHeight="1">
      <c r="A108" s="65"/>
      <c r="B108" s="66">
        <v>102</v>
      </c>
      <c r="C108" s="46" t="s">
        <v>190</v>
      </c>
      <c r="D108" s="67">
        <v>1</v>
      </c>
      <c r="E108" s="79" t="s">
        <v>33</v>
      </c>
      <c r="F108" s="46" t="s">
        <v>248</v>
      </c>
      <c r="G108" s="137"/>
      <c r="H108" s="125"/>
      <c r="I108" s="128"/>
      <c r="J108" s="134"/>
      <c r="K108" s="128"/>
      <c r="L108" s="125"/>
      <c r="M108" s="125"/>
      <c r="N108" s="50">
        <f t="shared" si="10"/>
        <v>620</v>
      </c>
      <c r="O108" s="69">
        <v>620</v>
      </c>
      <c r="P108" s="22">
        <v>445</v>
      </c>
      <c r="Q108" s="23">
        <f t="shared" si="8"/>
        <v>445</v>
      </c>
      <c r="R108" s="41" t="str">
        <f t="shared" si="9"/>
        <v>VYHOVUJE</v>
      </c>
    </row>
    <row r="109" spans="1:18" ht="34.5" customHeight="1">
      <c r="A109" s="65"/>
      <c r="B109" s="66">
        <v>103</v>
      </c>
      <c r="C109" s="46" t="s">
        <v>191</v>
      </c>
      <c r="D109" s="67">
        <v>3</v>
      </c>
      <c r="E109" s="79" t="s">
        <v>11</v>
      </c>
      <c r="F109" s="46" t="s">
        <v>192</v>
      </c>
      <c r="G109" s="137"/>
      <c r="H109" s="125"/>
      <c r="I109" s="128"/>
      <c r="J109" s="134"/>
      <c r="K109" s="128"/>
      <c r="L109" s="125"/>
      <c r="M109" s="125"/>
      <c r="N109" s="50">
        <f t="shared" si="10"/>
        <v>330</v>
      </c>
      <c r="O109" s="69">
        <v>110</v>
      </c>
      <c r="P109" s="22">
        <v>110</v>
      </c>
      <c r="Q109" s="23">
        <f t="shared" si="8"/>
        <v>330</v>
      </c>
      <c r="R109" s="41" t="str">
        <f t="shared" si="9"/>
        <v>VYHOVUJE</v>
      </c>
    </row>
    <row r="110" spans="1:18" ht="34.5" customHeight="1">
      <c r="A110" s="65"/>
      <c r="B110" s="66">
        <v>104</v>
      </c>
      <c r="C110" s="46" t="s">
        <v>193</v>
      </c>
      <c r="D110" s="67">
        <v>2</v>
      </c>
      <c r="E110" s="79" t="s">
        <v>11</v>
      </c>
      <c r="F110" s="46" t="s">
        <v>21</v>
      </c>
      <c r="G110" s="137"/>
      <c r="H110" s="125"/>
      <c r="I110" s="128"/>
      <c r="J110" s="134"/>
      <c r="K110" s="128"/>
      <c r="L110" s="125"/>
      <c r="M110" s="125"/>
      <c r="N110" s="50">
        <f t="shared" si="10"/>
        <v>30</v>
      </c>
      <c r="O110" s="69">
        <v>15</v>
      </c>
      <c r="P110" s="22">
        <v>14.35</v>
      </c>
      <c r="Q110" s="23">
        <f t="shared" si="8"/>
        <v>28.7</v>
      </c>
      <c r="R110" s="41" t="str">
        <f t="shared" si="9"/>
        <v>VYHOVUJE</v>
      </c>
    </row>
    <row r="111" spans="1:18" ht="40.5" customHeight="1">
      <c r="A111" s="65"/>
      <c r="B111" s="66">
        <v>105</v>
      </c>
      <c r="C111" s="46" t="s">
        <v>194</v>
      </c>
      <c r="D111" s="67">
        <v>5</v>
      </c>
      <c r="E111" s="79" t="s">
        <v>11</v>
      </c>
      <c r="F111" s="46" t="s">
        <v>195</v>
      </c>
      <c r="G111" s="137"/>
      <c r="H111" s="125"/>
      <c r="I111" s="128"/>
      <c r="J111" s="134"/>
      <c r="K111" s="128"/>
      <c r="L111" s="125"/>
      <c r="M111" s="125"/>
      <c r="N111" s="50">
        <f t="shared" si="10"/>
        <v>225</v>
      </c>
      <c r="O111" s="69">
        <v>45</v>
      </c>
      <c r="P111" s="22">
        <v>42.3</v>
      </c>
      <c r="Q111" s="23">
        <f t="shared" si="8"/>
        <v>211.5</v>
      </c>
      <c r="R111" s="41" t="str">
        <f t="shared" si="9"/>
        <v>VYHOVUJE</v>
      </c>
    </row>
    <row r="112" spans="1:18" ht="34.5" customHeight="1">
      <c r="A112" s="65"/>
      <c r="B112" s="66">
        <v>106</v>
      </c>
      <c r="C112" s="46" t="s">
        <v>196</v>
      </c>
      <c r="D112" s="67">
        <v>5</v>
      </c>
      <c r="E112" s="79" t="s">
        <v>11</v>
      </c>
      <c r="F112" s="46" t="s">
        <v>197</v>
      </c>
      <c r="G112" s="137"/>
      <c r="H112" s="125"/>
      <c r="I112" s="128"/>
      <c r="J112" s="134"/>
      <c r="K112" s="128"/>
      <c r="L112" s="125"/>
      <c r="M112" s="125"/>
      <c r="N112" s="50">
        <f t="shared" si="10"/>
        <v>15</v>
      </c>
      <c r="O112" s="69">
        <v>3</v>
      </c>
      <c r="P112" s="22">
        <v>1.3</v>
      </c>
      <c r="Q112" s="23">
        <f t="shared" si="8"/>
        <v>6.5</v>
      </c>
      <c r="R112" s="41" t="str">
        <f t="shared" si="9"/>
        <v>VYHOVUJE</v>
      </c>
    </row>
    <row r="113" spans="1:18" ht="34.5" customHeight="1">
      <c r="A113" s="65"/>
      <c r="B113" s="66">
        <v>107</v>
      </c>
      <c r="C113" s="46" t="s">
        <v>198</v>
      </c>
      <c r="D113" s="67">
        <v>1</v>
      </c>
      <c r="E113" s="79" t="s">
        <v>11</v>
      </c>
      <c r="F113" s="46" t="s">
        <v>199</v>
      </c>
      <c r="G113" s="137"/>
      <c r="H113" s="125"/>
      <c r="I113" s="128"/>
      <c r="J113" s="134"/>
      <c r="K113" s="128"/>
      <c r="L113" s="125"/>
      <c r="M113" s="125"/>
      <c r="N113" s="50">
        <f t="shared" si="10"/>
        <v>12</v>
      </c>
      <c r="O113" s="69">
        <v>12</v>
      </c>
      <c r="P113" s="22">
        <v>6.3</v>
      </c>
      <c r="Q113" s="23">
        <f t="shared" si="8"/>
        <v>6.3</v>
      </c>
      <c r="R113" s="41" t="str">
        <f t="shared" si="9"/>
        <v>VYHOVUJE</v>
      </c>
    </row>
    <row r="114" spans="1:18" ht="34.5" customHeight="1">
      <c r="A114" s="65"/>
      <c r="B114" s="66">
        <v>108</v>
      </c>
      <c r="C114" s="70" t="s">
        <v>200</v>
      </c>
      <c r="D114" s="67">
        <v>3</v>
      </c>
      <c r="E114" s="71" t="s">
        <v>33</v>
      </c>
      <c r="F114" s="70" t="s">
        <v>201</v>
      </c>
      <c r="G114" s="137"/>
      <c r="H114" s="125"/>
      <c r="I114" s="128"/>
      <c r="J114" s="134"/>
      <c r="K114" s="128"/>
      <c r="L114" s="125"/>
      <c r="M114" s="125"/>
      <c r="N114" s="50">
        <f t="shared" si="10"/>
        <v>60</v>
      </c>
      <c r="O114" s="50">
        <v>20</v>
      </c>
      <c r="P114" s="22">
        <v>6.9</v>
      </c>
      <c r="Q114" s="23">
        <f t="shared" si="8"/>
        <v>20.700000000000003</v>
      </c>
      <c r="R114" s="41" t="str">
        <f t="shared" si="9"/>
        <v>VYHOVUJE</v>
      </c>
    </row>
    <row r="115" spans="1:18" ht="41.25" customHeight="1">
      <c r="A115" s="65"/>
      <c r="B115" s="66">
        <v>109</v>
      </c>
      <c r="C115" s="82" t="s">
        <v>202</v>
      </c>
      <c r="D115" s="67">
        <v>20</v>
      </c>
      <c r="E115" s="71" t="s">
        <v>11</v>
      </c>
      <c r="F115" s="82" t="s">
        <v>203</v>
      </c>
      <c r="G115" s="137"/>
      <c r="H115" s="125"/>
      <c r="I115" s="128"/>
      <c r="J115" s="134"/>
      <c r="K115" s="128"/>
      <c r="L115" s="125"/>
      <c r="M115" s="125"/>
      <c r="N115" s="50">
        <f t="shared" si="10"/>
        <v>2800</v>
      </c>
      <c r="O115" s="50">
        <v>140</v>
      </c>
      <c r="P115" s="22">
        <v>104</v>
      </c>
      <c r="Q115" s="23">
        <f t="shared" si="8"/>
        <v>2080</v>
      </c>
      <c r="R115" s="41" t="str">
        <f t="shared" si="9"/>
        <v>VYHOVUJE</v>
      </c>
    </row>
    <row r="116" spans="1:18" ht="34.5" customHeight="1">
      <c r="A116" s="65"/>
      <c r="B116" s="66">
        <v>110</v>
      </c>
      <c r="C116" s="70" t="s">
        <v>204</v>
      </c>
      <c r="D116" s="67">
        <v>1</v>
      </c>
      <c r="E116" s="71" t="s">
        <v>33</v>
      </c>
      <c r="F116" s="70" t="s">
        <v>205</v>
      </c>
      <c r="G116" s="137"/>
      <c r="H116" s="125"/>
      <c r="I116" s="128"/>
      <c r="J116" s="134"/>
      <c r="K116" s="128"/>
      <c r="L116" s="125"/>
      <c r="M116" s="125"/>
      <c r="N116" s="50">
        <f t="shared" si="10"/>
        <v>180</v>
      </c>
      <c r="O116" s="50">
        <v>180</v>
      </c>
      <c r="P116" s="22">
        <v>103</v>
      </c>
      <c r="Q116" s="23">
        <f t="shared" si="8"/>
        <v>103</v>
      </c>
      <c r="R116" s="41" t="str">
        <f t="shared" si="9"/>
        <v>VYHOVUJE</v>
      </c>
    </row>
    <row r="117" spans="1:18" ht="34.5" customHeight="1">
      <c r="A117" s="65"/>
      <c r="B117" s="66">
        <v>111</v>
      </c>
      <c r="C117" s="70" t="s">
        <v>206</v>
      </c>
      <c r="D117" s="67">
        <v>1</v>
      </c>
      <c r="E117" s="71" t="s">
        <v>33</v>
      </c>
      <c r="F117" s="70" t="s">
        <v>207</v>
      </c>
      <c r="G117" s="137"/>
      <c r="H117" s="125"/>
      <c r="I117" s="128"/>
      <c r="J117" s="134"/>
      <c r="K117" s="128"/>
      <c r="L117" s="125"/>
      <c r="M117" s="125"/>
      <c r="N117" s="50">
        <f t="shared" si="10"/>
        <v>130</v>
      </c>
      <c r="O117" s="50">
        <v>130</v>
      </c>
      <c r="P117" s="22">
        <v>77.3</v>
      </c>
      <c r="Q117" s="23">
        <f t="shared" si="8"/>
        <v>77.3</v>
      </c>
      <c r="R117" s="41" t="str">
        <f t="shared" si="9"/>
        <v>VYHOVUJE</v>
      </c>
    </row>
    <row r="118" spans="1:18" ht="34.5" customHeight="1">
      <c r="A118" s="65"/>
      <c r="B118" s="66">
        <v>112</v>
      </c>
      <c r="C118" s="70" t="s">
        <v>208</v>
      </c>
      <c r="D118" s="67">
        <v>1</v>
      </c>
      <c r="E118" s="71" t="s">
        <v>33</v>
      </c>
      <c r="F118" s="70" t="s">
        <v>209</v>
      </c>
      <c r="G118" s="137"/>
      <c r="H118" s="125"/>
      <c r="I118" s="128"/>
      <c r="J118" s="134"/>
      <c r="K118" s="128"/>
      <c r="L118" s="125"/>
      <c r="M118" s="125"/>
      <c r="N118" s="50">
        <f t="shared" si="10"/>
        <v>75</v>
      </c>
      <c r="O118" s="50">
        <v>75</v>
      </c>
      <c r="P118" s="22">
        <v>31.4</v>
      </c>
      <c r="Q118" s="23">
        <f t="shared" si="8"/>
        <v>31.4</v>
      </c>
      <c r="R118" s="41" t="str">
        <f t="shared" si="9"/>
        <v>VYHOVUJE</v>
      </c>
    </row>
    <row r="119" spans="1:18" ht="34.5" customHeight="1">
      <c r="A119" s="65"/>
      <c r="B119" s="66">
        <v>113</v>
      </c>
      <c r="C119" s="70" t="s">
        <v>210</v>
      </c>
      <c r="D119" s="67">
        <v>3</v>
      </c>
      <c r="E119" s="71" t="s">
        <v>11</v>
      </c>
      <c r="F119" s="70" t="s">
        <v>220</v>
      </c>
      <c r="G119" s="137"/>
      <c r="H119" s="125"/>
      <c r="I119" s="128"/>
      <c r="J119" s="134"/>
      <c r="K119" s="128"/>
      <c r="L119" s="125"/>
      <c r="M119" s="125"/>
      <c r="N119" s="50">
        <f t="shared" si="10"/>
        <v>105</v>
      </c>
      <c r="O119" s="50">
        <v>35</v>
      </c>
      <c r="P119" s="22">
        <v>11.8</v>
      </c>
      <c r="Q119" s="23">
        <f t="shared" si="8"/>
        <v>35.400000000000006</v>
      </c>
      <c r="R119" s="41" t="str">
        <f t="shared" si="9"/>
        <v>VYHOVUJE</v>
      </c>
    </row>
    <row r="120" spans="1:18" ht="34.5" customHeight="1">
      <c r="A120" s="65"/>
      <c r="B120" s="66">
        <v>114</v>
      </c>
      <c r="C120" s="70" t="s">
        <v>227</v>
      </c>
      <c r="D120" s="67">
        <v>3</v>
      </c>
      <c r="E120" s="71" t="s">
        <v>11</v>
      </c>
      <c r="F120" s="70" t="s">
        <v>221</v>
      </c>
      <c r="G120" s="137"/>
      <c r="H120" s="125"/>
      <c r="I120" s="128"/>
      <c r="J120" s="134"/>
      <c r="K120" s="128"/>
      <c r="L120" s="125"/>
      <c r="M120" s="125"/>
      <c r="N120" s="50">
        <f t="shared" si="10"/>
        <v>1050</v>
      </c>
      <c r="O120" s="50">
        <v>350</v>
      </c>
      <c r="P120" s="22">
        <v>167</v>
      </c>
      <c r="Q120" s="23">
        <f t="shared" si="8"/>
        <v>501</v>
      </c>
      <c r="R120" s="41" t="str">
        <f t="shared" si="9"/>
        <v>VYHOVUJE</v>
      </c>
    </row>
    <row r="121" spans="1:18" ht="34.5" customHeight="1">
      <c r="A121" s="65"/>
      <c r="B121" s="66">
        <v>115</v>
      </c>
      <c r="C121" s="70" t="s">
        <v>211</v>
      </c>
      <c r="D121" s="67">
        <v>3</v>
      </c>
      <c r="E121" s="71" t="s">
        <v>11</v>
      </c>
      <c r="F121" s="70" t="s">
        <v>222</v>
      </c>
      <c r="G121" s="137"/>
      <c r="H121" s="125"/>
      <c r="I121" s="128"/>
      <c r="J121" s="134"/>
      <c r="K121" s="128"/>
      <c r="L121" s="125"/>
      <c r="M121" s="125"/>
      <c r="N121" s="50">
        <f t="shared" si="10"/>
        <v>540</v>
      </c>
      <c r="O121" s="50">
        <v>180</v>
      </c>
      <c r="P121" s="22">
        <v>88.7</v>
      </c>
      <c r="Q121" s="23">
        <f t="shared" si="8"/>
        <v>266.1</v>
      </c>
      <c r="R121" s="41" t="str">
        <f t="shared" si="9"/>
        <v>VYHOVUJE</v>
      </c>
    </row>
    <row r="122" spans="1:18" ht="34.5" customHeight="1">
      <c r="A122" s="65"/>
      <c r="B122" s="66">
        <v>116</v>
      </c>
      <c r="C122" s="70" t="s">
        <v>212</v>
      </c>
      <c r="D122" s="67">
        <v>3</v>
      </c>
      <c r="E122" s="71" t="s">
        <v>11</v>
      </c>
      <c r="F122" s="70" t="s">
        <v>223</v>
      </c>
      <c r="G122" s="137"/>
      <c r="H122" s="125"/>
      <c r="I122" s="128"/>
      <c r="J122" s="134"/>
      <c r="K122" s="128"/>
      <c r="L122" s="125"/>
      <c r="M122" s="125"/>
      <c r="N122" s="50">
        <f t="shared" si="10"/>
        <v>240</v>
      </c>
      <c r="O122" s="50">
        <v>80</v>
      </c>
      <c r="P122" s="22">
        <v>42.35</v>
      </c>
      <c r="Q122" s="23">
        <f t="shared" si="8"/>
        <v>127.05000000000001</v>
      </c>
      <c r="R122" s="41" t="str">
        <f t="shared" si="9"/>
        <v>VYHOVUJE</v>
      </c>
    </row>
    <row r="123" spans="1:18" ht="34.5" customHeight="1">
      <c r="A123" s="65"/>
      <c r="B123" s="66">
        <v>117</v>
      </c>
      <c r="C123" s="70" t="s">
        <v>213</v>
      </c>
      <c r="D123" s="67">
        <v>3</v>
      </c>
      <c r="E123" s="71" t="s">
        <v>11</v>
      </c>
      <c r="F123" s="70" t="s">
        <v>224</v>
      </c>
      <c r="G123" s="137"/>
      <c r="H123" s="125"/>
      <c r="I123" s="128"/>
      <c r="J123" s="134"/>
      <c r="K123" s="128"/>
      <c r="L123" s="125"/>
      <c r="M123" s="125"/>
      <c r="N123" s="50">
        <f t="shared" si="10"/>
        <v>510</v>
      </c>
      <c r="O123" s="50">
        <v>170</v>
      </c>
      <c r="P123" s="22">
        <v>76</v>
      </c>
      <c r="Q123" s="23">
        <f t="shared" si="8"/>
        <v>228</v>
      </c>
      <c r="R123" s="41" t="str">
        <f t="shared" si="9"/>
        <v>VYHOVUJE</v>
      </c>
    </row>
    <row r="124" spans="1:18" ht="34.5" customHeight="1">
      <c r="A124" s="65"/>
      <c r="B124" s="66">
        <v>118</v>
      </c>
      <c r="C124" s="70" t="s">
        <v>214</v>
      </c>
      <c r="D124" s="67">
        <v>3</v>
      </c>
      <c r="E124" s="71" t="s">
        <v>11</v>
      </c>
      <c r="F124" s="70" t="s">
        <v>225</v>
      </c>
      <c r="G124" s="137"/>
      <c r="H124" s="125"/>
      <c r="I124" s="128"/>
      <c r="J124" s="134"/>
      <c r="K124" s="128"/>
      <c r="L124" s="125"/>
      <c r="M124" s="125"/>
      <c r="N124" s="50">
        <f t="shared" si="10"/>
        <v>135</v>
      </c>
      <c r="O124" s="50">
        <v>45</v>
      </c>
      <c r="P124" s="22">
        <v>45</v>
      </c>
      <c r="Q124" s="23">
        <f t="shared" si="8"/>
        <v>135</v>
      </c>
      <c r="R124" s="41" t="str">
        <f t="shared" si="9"/>
        <v>VYHOVUJE</v>
      </c>
    </row>
    <row r="125" spans="1:18" ht="34.5" customHeight="1">
      <c r="A125" s="65"/>
      <c r="B125" s="66">
        <v>119</v>
      </c>
      <c r="C125" s="70" t="s">
        <v>215</v>
      </c>
      <c r="D125" s="67">
        <v>3</v>
      </c>
      <c r="E125" s="71" t="s">
        <v>11</v>
      </c>
      <c r="F125" s="70" t="s">
        <v>226</v>
      </c>
      <c r="G125" s="137"/>
      <c r="H125" s="125"/>
      <c r="I125" s="128"/>
      <c r="J125" s="134"/>
      <c r="K125" s="128"/>
      <c r="L125" s="125"/>
      <c r="M125" s="125"/>
      <c r="N125" s="50">
        <f t="shared" si="10"/>
        <v>120</v>
      </c>
      <c r="O125" s="50">
        <v>40</v>
      </c>
      <c r="P125" s="22">
        <v>16.5</v>
      </c>
      <c r="Q125" s="23">
        <f t="shared" si="8"/>
        <v>49.5</v>
      </c>
      <c r="R125" s="41" t="str">
        <f t="shared" si="9"/>
        <v>VYHOVUJE</v>
      </c>
    </row>
    <row r="126" spans="1:18" ht="34.5" customHeight="1">
      <c r="A126" s="65"/>
      <c r="B126" s="66">
        <v>120</v>
      </c>
      <c r="C126" s="70" t="s">
        <v>216</v>
      </c>
      <c r="D126" s="67">
        <v>6</v>
      </c>
      <c r="E126" s="71" t="s">
        <v>11</v>
      </c>
      <c r="F126" s="70" t="s">
        <v>217</v>
      </c>
      <c r="G126" s="137"/>
      <c r="H126" s="125"/>
      <c r="I126" s="128"/>
      <c r="J126" s="134"/>
      <c r="K126" s="128"/>
      <c r="L126" s="125"/>
      <c r="M126" s="125"/>
      <c r="N126" s="50">
        <f t="shared" si="10"/>
        <v>600</v>
      </c>
      <c r="O126" s="50">
        <v>100</v>
      </c>
      <c r="P126" s="22">
        <v>51</v>
      </c>
      <c r="Q126" s="23">
        <f t="shared" si="8"/>
        <v>306</v>
      </c>
      <c r="R126" s="41" t="str">
        <f t="shared" si="9"/>
        <v>VYHOVUJE</v>
      </c>
    </row>
    <row r="127" spans="1:230" s="85" customFormat="1" ht="35.25" customHeight="1" thickBot="1">
      <c r="A127" s="65"/>
      <c r="B127" s="72">
        <v>121</v>
      </c>
      <c r="C127" s="83" t="s">
        <v>218</v>
      </c>
      <c r="D127" s="73">
        <v>2</v>
      </c>
      <c r="E127" s="84" t="s">
        <v>11</v>
      </c>
      <c r="F127" s="83" t="s">
        <v>219</v>
      </c>
      <c r="G127" s="138"/>
      <c r="H127" s="126"/>
      <c r="I127" s="129"/>
      <c r="J127" s="135"/>
      <c r="K127" s="129"/>
      <c r="L127" s="126"/>
      <c r="M127" s="126"/>
      <c r="N127" s="51">
        <f t="shared" si="10"/>
        <v>200</v>
      </c>
      <c r="O127" s="51">
        <v>100</v>
      </c>
      <c r="P127" s="26">
        <v>82.2</v>
      </c>
      <c r="Q127" s="27">
        <f t="shared" si="8"/>
        <v>164.4</v>
      </c>
      <c r="R127" s="42" t="str">
        <f t="shared" si="9"/>
        <v>VYHOVUJE</v>
      </c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  <c r="GI127" s="65"/>
      <c r="GJ127" s="65"/>
      <c r="GK127" s="65"/>
      <c r="GL127" s="65"/>
      <c r="GM127" s="65"/>
      <c r="GN127" s="65"/>
      <c r="GO127" s="65"/>
      <c r="GP127" s="65"/>
      <c r="GQ127" s="65"/>
      <c r="GR127" s="65"/>
      <c r="GS127" s="65"/>
      <c r="GT127" s="65"/>
      <c r="GU127" s="65"/>
      <c r="GV127" s="65"/>
      <c r="GW127" s="65"/>
      <c r="GX127" s="65"/>
      <c r="GY127" s="65"/>
      <c r="GZ127" s="65"/>
      <c r="HA127" s="65"/>
      <c r="HB127" s="65"/>
      <c r="HC127" s="65"/>
      <c r="HD127" s="65"/>
      <c r="HE127" s="65"/>
      <c r="HF127" s="65"/>
      <c r="HG127" s="65"/>
      <c r="HH127" s="65"/>
      <c r="HI127" s="65"/>
      <c r="HJ127" s="65"/>
      <c r="HK127" s="65"/>
      <c r="HL127" s="65"/>
      <c r="HM127" s="65"/>
      <c r="HN127" s="65"/>
      <c r="HO127" s="65"/>
      <c r="HP127" s="65"/>
      <c r="HQ127" s="65"/>
      <c r="HR127" s="65"/>
      <c r="HS127" s="65"/>
      <c r="HT127" s="65"/>
      <c r="HU127" s="65"/>
      <c r="HV127" s="65"/>
    </row>
    <row r="128" spans="1:18" ht="179.25" customHeight="1" thickBot="1" thickTop="1">
      <c r="A128" s="76"/>
      <c r="B128" s="86">
        <v>122</v>
      </c>
      <c r="C128" s="87" t="s">
        <v>230</v>
      </c>
      <c r="D128" s="88">
        <v>1</v>
      </c>
      <c r="E128" s="89" t="s">
        <v>11</v>
      </c>
      <c r="F128" s="87" t="s">
        <v>244</v>
      </c>
      <c r="G128" s="36" t="s">
        <v>255</v>
      </c>
      <c r="H128" s="90" t="s">
        <v>246</v>
      </c>
      <c r="I128" s="89"/>
      <c r="J128" s="90"/>
      <c r="K128" s="89" t="s">
        <v>245</v>
      </c>
      <c r="L128" s="90" t="s">
        <v>231</v>
      </c>
      <c r="M128" s="90" t="s">
        <v>249</v>
      </c>
      <c r="N128" s="52">
        <f t="shared" si="10"/>
        <v>7600</v>
      </c>
      <c r="O128" s="53">
        <v>7600</v>
      </c>
      <c r="P128" s="31">
        <v>4720</v>
      </c>
      <c r="Q128" s="37">
        <f t="shared" si="8"/>
        <v>4720</v>
      </c>
      <c r="R128" s="44" t="str">
        <f t="shared" si="9"/>
        <v>VYHOVUJE</v>
      </c>
    </row>
    <row r="129" spans="1:18" ht="13.5" customHeight="1" thickBot="1" thickTop="1">
      <c r="A129" s="91"/>
      <c r="B129" s="92"/>
      <c r="C129" s="93"/>
      <c r="D129" s="92"/>
      <c r="E129" s="93"/>
      <c r="F129" s="93"/>
      <c r="G129" s="93"/>
      <c r="H129" s="92"/>
      <c r="I129" s="93"/>
      <c r="J129" s="92"/>
      <c r="K129" s="93"/>
      <c r="L129" s="92"/>
      <c r="M129" s="92"/>
      <c r="N129" s="92"/>
      <c r="O129" s="92"/>
      <c r="P129" s="92"/>
      <c r="Q129" s="92"/>
      <c r="R129" s="92"/>
    </row>
    <row r="130" spans="1:18" ht="60.75" customHeight="1" thickBot="1" thickTop="1">
      <c r="A130" s="94"/>
      <c r="B130" s="116" t="s">
        <v>10</v>
      </c>
      <c r="C130" s="116"/>
      <c r="D130" s="116"/>
      <c r="E130" s="116"/>
      <c r="F130" s="116"/>
      <c r="G130" s="5"/>
      <c r="H130" s="5"/>
      <c r="I130" s="5"/>
      <c r="J130" s="1"/>
      <c r="K130" s="95"/>
      <c r="L130" s="96"/>
      <c r="M130" s="96"/>
      <c r="N130" s="2"/>
      <c r="O130" s="28" t="s">
        <v>2</v>
      </c>
      <c r="P130" s="118" t="s">
        <v>3</v>
      </c>
      <c r="Q130" s="119"/>
      <c r="R130" s="120"/>
    </row>
    <row r="131" spans="1:18" ht="33" customHeight="1" thickBot="1" thickTop="1">
      <c r="A131" s="94"/>
      <c r="B131" s="106" t="s">
        <v>4</v>
      </c>
      <c r="C131" s="106"/>
      <c r="D131" s="106"/>
      <c r="E131" s="106"/>
      <c r="F131" s="106"/>
      <c r="G131" s="97"/>
      <c r="H131" s="97"/>
      <c r="I131" s="97"/>
      <c r="K131" s="16"/>
      <c r="L131" s="3"/>
      <c r="M131" s="3"/>
      <c r="N131" s="4"/>
      <c r="O131" s="29">
        <f>SUM(N7:N128)</f>
        <v>35711</v>
      </c>
      <c r="P131" s="121">
        <f>SUM(Q7:Q128)</f>
        <v>24361.75</v>
      </c>
      <c r="Q131" s="122"/>
      <c r="R131" s="123"/>
    </row>
    <row r="132" spans="1:19" ht="14.25" customHeight="1" thickTop="1">
      <c r="A132" s="98"/>
      <c r="B132" s="94"/>
      <c r="C132" s="99"/>
      <c r="D132" s="100"/>
      <c r="E132" s="101"/>
      <c r="F132" s="99"/>
      <c r="G132" s="99"/>
      <c r="H132" s="102"/>
      <c r="I132" s="99"/>
      <c r="J132" s="94"/>
      <c r="K132" s="103"/>
      <c r="L132" s="94"/>
      <c r="M132" s="94"/>
      <c r="N132" s="102"/>
      <c r="O132" s="102"/>
      <c r="P132" s="102"/>
      <c r="Q132" s="94"/>
      <c r="R132" s="94"/>
      <c r="S132" s="94"/>
    </row>
    <row r="133" spans="1:19" ht="14.25" customHeight="1">
      <c r="A133" s="98"/>
      <c r="B133" s="94"/>
      <c r="C133" s="99"/>
      <c r="D133" s="100"/>
      <c r="E133" s="101"/>
      <c r="F133" s="99"/>
      <c r="G133" s="99"/>
      <c r="H133" s="102"/>
      <c r="I133" s="99"/>
      <c r="J133" s="94"/>
      <c r="K133" s="103"/>
      <c r="L133" s="94"/>
      <c r="M133" s="94"/>
      <c r="N133" s="102"/>
      <c r="O133" s="102"/>
      <c r="P133" s="102"/>
      <c r="Q133" s="94"/>
      <c r="R133" s="94"/>
      <c r="S133" s="94"/>
    </row>
    <row r="134" spans="1:19" ht="14.25" customHeight="1">
      <c r="A134" s="98"/>
      <c r="B134" s="94"/>
      <c r="C134" s="99"/>
      <c r="D134" s="100"/>
      <c r="E134" s="101"/>
      <c r="F134" s="99"/>
      <c r="G134" s="99"/>
      <c r="H134" s="102"/>
      <c r="I134" s="99"/>
      <c r="J134" s="94"/>
      <c r="K134" s="103"/>
      <c r="L134" s="94"/>
      <c r="M134" s="94"/>
      <c r="N134" s="102"/>
      <c r="O134" s="102"/>
      <c r="P134" s="102"/>
      <c r="Q134" s="94"/>
      <c r="R134" s="94"/>
      <c r="S134" s="94"/>
    </row>
    <row r="135" spans="1:19" ht="14.25" customHeight="1">
      <c r="A135" s="98"/>
      <c r="B135" s="94"/>
      <c r="C135" s="99"/>
      <c r="D135" s="100"/>
      <c r="E135" s="101"/>
      <c r="F135" s="99"/>
      <c r="G135" s="99"/>
      <c r="H135" s="102"/>
      <c r="I135" s="99"/>
      <c r="J135" s="94"/>
      <c r="K135" s="103"/>
      <c r="L135" s="94"/>
      <c r="M135" s="94"/>
      <c r="N135" s="102"/>
      <c r="O135" s="102"/>
      <c r="P135" s="102"/>
      <c r="Q135" s="94"/>
      <c r="R135" s="94"/>
      <c r="S135" s="94"/>
    </row>
    <row r="136" spans="3:15" ht="15">
      <c r="C136" s="9"/>
      <c r="D136" s="30"/>
      <c r="E136" s="9"/>
      <c r="F136" s="9"/>
      <c r="G136" s="9"/>
      <c r="H136" s="30"/>
      <c r="I136" s="9"/>
      <c r="M136" s="30"/>
      <c r="N136" s="30"/>
      <c r="O136" s="30"/>
    </row>
    <row r="137" spans="3:15" ht="15">
      <c r="C137" s="9"/>
      <c r="D137" s="30"/>
      <c r="E137" s="9"/>
      <c r="F137" s="9"/>
      <c r="G137" s="9"/>
      <c r="H137" s="30"/>
      <c r="I137" s="9"/>
      <c r="M137" s="30"/>
      <c r="N137" s="30"/>
      <c r="O137" s="30"/>
    </row>
    <row r="138" spans="3:15" ht="15">
      <c r="C138" s="9"/>
      <c r="D138" s="30"/>
      <c r="E138" s="9"/>
      <c r="F138" s="9"/>
      <c r="G138" s="9"/>
      <c r="H138" s="30"/>
      <c r="I138" s="9"/>
      <c r="M138" s="30"/>
      <c r="N138" s="30"/>
      <c r="O138" s="30"/>
    </row>
    <row r="139" spans="3:15" ht="15">
      <c r="C139" s="9"/>
      <c r="D139" s="30"/>
      <c r="E139" s="9"/>
      <c r="F139" s="9"/>
      <c r="G139" s="9"/>
      <c r="H139" s="30"/>
      <c r="I139" s="9"/>
      <c r="M139" s="30"/>
      <c r="N139" s="30"/>
      <c r="O139" s="30"/>
    </row>
    <row r="140" spans="3:15" ht="15">
      <c r="C140" s="9"/>
      <c r="D140" s="30"/>
      <c r="E140" s="9"/>
      <c r="F140" s="9"/>
      <c r="G140" s="9"/>
      <c r="H140" s="30"/>
      <c r="I140" s="9"/>
      <c r="M140" s="30"/>
      <c r="N140" s="30"/>
      <c r="O140" s="30"/>
    </row>
    <row r="141" spans="3:15" ht="15">
      <c r="C141" s="9"/>
      <c r="D141" s="30"/>
      <c r="E141" s="9"/>
      <c r="F141" s="9"/>
      <c r="G141" s="9"/>
      <c r="H141" s="30"/>
      <c r="I141" s="9"/>
      <c r="M141" s="30"/>
      <c r="N141" s="30"/>
      <c r="O141" s="30"/>
    </row>
    <row r="142" spans="3:15" ht="15">
      <c r="C142" s="9"/>
      <c r="D142" s="30"/>
      <c r="E142" s="9"/>
      <c r="F142" s="9"/>
      <c r="G142" s="9"/>
      <c r="H142" s="30"/>
      <c r="I142" s="9"/>
      <c r="M142" s="30"/>
      <c r="N142" s="30"/>
      <c r="O142" s="30"/>
    </row>
    <row r="143" spans="3:15" ht="15">
      <c r="C143" s="9"/>
      <c r="D143" s="30"/>
      <c r="E143" s="9"/>
      <c r="F143" s="9"/>
      <c r="G143" s="9"/>
      <c r="H143" s="30"/>
      <c r="I143" s="9"/>
      <c r="M143" s="30"/>
      <c r="N143" s="30"/>
      <c r="O143" s="30"/>
    </row>
    <row r="144" spans="3:15" ht="15">
      <c r="C144" s="9"/>
      <c r="D144" s="30"/>
      <c r="E144" s="9"/>
      <c r="F144" s="9"/>
      <c r="G144" s="9"/>
      <c r="H144" s="30"/>
      <c r="I144" s="9"/>
      <c r="M144" s="30"/>
      <c r="N144" s="30"/>
      <c r="O144" s="30"/>
    </row>
    <row r="145" spans="3:15" ht="15">
      <c r="C145" s="9"/>
      <c r="D145" s="30"/>
      <c r="E145" s="9"/>
      <c r="F145" s="9"/>
      <c r="G145" s="9"/>
      <c r="H145" s="30"/>
      <c r="I145" s="9"/>
      <c r="M145" s="30"/>
      <c r="N145" s="30"/>
      <c r="O145" s="30"/>
    </row>
    <row r="146" spans="3:15" ht="15">
      <c r="C146" s="9"/>
      <c r="D146" s="30"/>
      <c r="E146" s="9"/>
      <c r="F146" s="9"/>
      <c r="G146" s="9"/>
      <c r="H146" s="30"/>
      <c r="I146" s="9"/>
      <c r="M146" s="30"/>
      <c r="N146" s="30"/>
      <c r="O146" s="30"/>
    </row>
    <row r="147" spans="3:15" ht="15">
      <c r="C147" s="9"/>
      <c r="D147" s="30"/>
      <c r="E147" s="9"/>
      <c r="F147" s="9"/>
      <c r="G147" s="9"/>
      <c r="H147" s="30"/>
      <c r="I147" s="9"/>
      <c r="M147" s="30"/>
      <c r="N147" s="30"/>
      <c r="O147" s="30"/>
    </row>
    <row r="148" spans="3:15" ht="15">
      <c r="C148" s="9"/>
      <c r="D148" s="30"/>
      <c r="E148" s="9"/>
      <c r="F148" s="9"/>
      <c r="G148" s="9"/>
      <c r="H148" s="30"/>
      <c r="I148" s="9"/>
      <c r="M148" s="30"/>
      <c r="N148" s="30"/>
      <c r="O148" s="30"/>
    </row>
    <row r="149" spans="3:15" ht="15">
      <c r="C149" s="9"/>
      <c r="D149" s="30"/>
      <c r="E149" s="9"/>
      <c r="F149" s="9"/>
      <c r="G149" s="9"/>
      <c r="H149" s="30"/>
      <c r="I149" s="9"/>
      <c r="M149" s="30"/>
      <c r="N149" s="30"/>
      <c r="O149" s="30"/>
    </row>
    <row r="150" spans="3:15" ht="15">
      <c r="C150" s="9"/>
      <c r="D150" s="30"/>
      <c r="E150" s="9"/>
      <c r="F150" s="9"/>
      <c r="G150" s="9"/>
      <c r="H150" s="30"/>
      <c r="I150" s="9"/>
      <c r="M150" s="30"/>
      <c r="N150" s="30"/>
      <c r="O150" s="30"/>
    </row>
    <row r="151" spans="3:15" ht="15">
      <c r="C151" s="9"/>
      <c r="D151" s="30"/>
      <c r="E151" s="9"/>
      <c r="F151" s="9"/>
      <c r="G151" s="9"/>
      <c r="H151" s="30"/>
      <c r="I151" s="9"/>
      <c r="M151" s="30"/>
      <c r="N151" s="30"/>
      <c r="O151" s="30"/>
    </row>
    <row r="152" spans="3:15" ht="15">
      <c r="C152" s="9"/>
      <c r="D152" s="30"/>
      <c r="E152" s="9"/>
      <c r="F152" s="9"/>
      <c r="G152" s="9"/>
      <c r="H152" s="30"/>
      <c r="I152" s="9"/>
      <c r="M152" s="30"/>
      <c r="N152" s="30"/>
      <c r="O152" s="30"/>
    </row>
    <row r="153" spans="3:15" ht="15">
      <c r="C153" s="9"/>
      <c r="D153" s="30"/>
      <c r="E153" s="9"/>
      <c r="F153" s="9"/>
      <c r="G153" s="9"/>
      <c r="H153" s="30"/>
      <c r="I153" s="9"/>
      <c r="M153" s="30"/>
      <c r="N153" s="30"/>
      <c r="O153" s="30"/>
    </row>
    <row r="154" spans="3:15" ht="15">
      <c r="C154" s="9"/>
      <c r="D154" s="30"/>
      <c r="E154" s="9"/>
      <c r="F154" s="9"/>
      <c r="G154" s="9"/>
      <c r="H154" s="30"/>
      <c r="I154" s="9"/>
      <c r="M154" s="30"/>
      <c r="N154" s="30"/>
      <c r="O154" s="30"/>
    </row>
    <row r="155" spans="3:15" ht="15">
      <c r="C155" s="9"/>
      <c r="D155" s="30"/>
      <c r="E155" s="9"/>
      <c r="F155" s="9"/>
      <c r="G155" s="9"/>
      <c r="H155" s="30"/>
      <c r="I155" s="9"/>
      <c r="M155" s="30"/>
      <c r="N155" s="30"/>
      <c r="O155" s="30"/>
    </row>
    <row r="156" spans="3:15" ht="15">
      <c r="C156" s="9"/>
      <c r="D156" s="30"/>
      <c r="E156" s="9"/>
      <c r="F156" s="9"/>
      <c r="G156" s="9"/>
      <c r="H156" s="30"/>
      <c r="I156" s="9"/>
      <c r="M156" s="30"/>
      <c r="N156" s="30"/>
      <c r="O156" s="30"/>
    </row>
    <row r="157" spans="3:15" ht="15">
      <c r="C157" s="9"/>
      <c r="D157" s="30"/>
      <c r="E157" s="9"/>
      <c r="F157" s="9"/>
      <c r="G157" s="9"/>
      <c r="H157" s="30"/>
      <c r="I157" s="9"/>
      <c r="M157" s="30"/>
      <c r="N157" s="30"/>
      <c r="O157" s="30"/>
    </row>
    <row r="158" spans="3:15" ht="15">
      <c r="C158" s="9"/>
      <c r="D158" s="30"/>
      <c r="E158" s="9"/>
      <c r="F158" s="9"/>
      <c r="G158" s="9"/>
      <c r="H158" s="30"/>
      <c r="I158" s="9"/>
      <c r="M158" s="30"/>
      <c r="N158" s="30"/>
      <c r="O158" s="30"/>
    </row>
    <row r="159" spans="3:15" ht="15">
      <c r="C159" s="9"/>
      <c r="D159" s="30"/>
      <c r="E159" s="9"/>
      <c r="F159" s="9"/>
      <c r="G159" s="9"/>
      <c r="H159" s="30"/>
      <c r="I159" s="9"/>
      <c r="M159" s="30"/>
      <c r="N159" s="30"/>
      <c r="O159" s="30"/>
    </row>
    <row r="160" spans="3:15" ht="15">
      <c r="C160" s="9"/>
      <c r="D160" s="30"/>
      <c r="E160" s="9"/>
      <c r="F160" s="9"/>
      <c r="G160" s="9"/>
      <c r="H160" s="30"/>
      <c r="I160" s="9"/>
      <c r="M160" s="30"/>
      <c r="N160" s="30"/>
      <c r="O160" s="30"/>
    </row>
    <row r="161" spans="3:15" ht="15">
      <c r="C161" s="9"/>
      <c r="D161" s="30"/>
      <c r="E161" s="9"/>
      <c r="F161" s="9"/>
      <c r="G161" s="9"/>
      <c r="H161" s="30"/>
      <c r="I161" s="9"/>
      <c r="M161" s="30"/>
      <c r="N161" s="30"/>
      <c r="O161" s="30"/>
    </row>
    <row r="162" spans="3:15" ht="15">
      <c r="C162" s="9"/>
      <c r="D162" s="30"/>
      <c r="E162" s="9"/>
      <c r="F162" s="9"/>
      <c r="G162" s="9"/>
      <c r="H162" s="30"/>
      <c r="I162" s="9"/>
      <c r="M162" s="30"/>
      <c r="N162" s="30"/>
      <c r="O162" s="30"/>
    </row>
    <row r="163" spans="3:15" ht="15">
      <c r="C163" s="9"/>
      <c r="D163" s="30"/>
      <c r="E163" s="9"/>
      <c r="F163" s="9"/>
      <c r="G163" s="9"/>
      <c r="H163" s="30"/>
      <c r="I163" s="9"/>
      <c r="M163" s="30"/>
      <c r="N163" s="30"/>
      <c r="O163" s="30"/>
    </row>
    <row r="164" spans="3:15" ht="15">
      <c r="C164" s="9"/>
      <c r="D164" s="30"/>
      <c r="E164" s="9"/>
      <c r="F164" s="9"/>
      <c r="G164" s="9"/>
      <c r="H164" s="30"/>
      <c r="I164" s="9"/>
      <c r="M164" s="30"/>
      <c r="N164" s="30"/>
      <c r="O164" s="30"/>
    </row>
    <row r="165" spans="3:15" ht="15">
      <c r="C165" s="9"/>
      <c r="D165" s="30"/>
      <c r="E165" s="9"/>
      <c r="F165" s="9"/>
      <c r="G165" s="9"/>
      <c r="H165" s="30"/>
      <c r="I165" s="9"/>
      <c r="M165" s="30"/>
      <c r="N165" s="30"/>
      <c r="O165" s="30"/>
    </row>
    <row r="166" spans="3:15" ht="15">
      <c r="C166" s="9"/>
      <c r="D166" s="30"/>
      <c r="E166" s="9"/>
      <c r="F166" s="9"/>
      <c r="G166" s="9"/>
      <c r="H166" s="30"/>
      <c r="I166" s="9"/>
      <c r="M166" s="30"/>
      <c r="N166" s="30"/>
      <c r="O166" s="30"/>
    </row>
    <row r="167" spans="3:15" ht="15">
      <c r="C167" s="9"/>
      <c r="D167" s="30"/>
      <c r="E167" s="9"/>
      <c r="F167" s="9"/>
      <c r="G167" s="9"/>
      <c r="H167" s="30"/>
      <c r="I167" s="9"/>
      <c r="M167" s="30"/>
      <c r="N167" s="30"/>
      <c r="O167" s="30"/>
    </row>
    <row r="168" spans="3:15" ht="15">
      <c r="C168" s="9"/>
      <c r="D168" s="30"/>
      <c r="E168" s="9"/>
      <c r="F168" s="9"/>
      <c r="G168" s="9"/>
      <c r="H168" s="30"/>
      <c r="I168" s="9"/>
      <c r="M168" s="30"/>
      <c r="N168" s="30"/>
      <c r="O168" s="30"/>
    </row>
    <row r="169" spans="3:15" ht="15">
      <c r="C169" s="9"/>
      <c r="D169" s="30"/>
      <c r="E169" s="9"/>
      <c r="F169" s="9"/>
      <c r="G169" s="9"/>
      <c r="H169" s="30"/>
      <c r="I169" s="9"/>
      <c r="M169" s="30"/>
      <c r="N169" s="30"/>
      <c r="O169" s="30"/>
    </row>
    <row r="170" spans="3:15" ht="15">
      <c r="C170" s="9"/>
      <c r="D170" s="30"/>
      <c r="E170" s="9"/>
      <c r="F170" s="9"/>
      <c r="G170" s="9"/>
      <c r="H170" s="30"/>
      <c r="I170" s="9"/>
      <c r="M170" s="30"/>
      <c r="N170" s="30"/>
      <c r="O170" s="30"/>
    </row>
    <row r="171" spans="3:15" ht="15">
      <c r="C171" s="9"/>
      <c r="D171" s="30"/>
      <c r="E171" s="9"/>
      <c r="F171" s="9"/>
      <c r="G171" s="9"/>
      <c r="H171" s="30"/>
      <c r="I171" s="9"/>
      <c r="M171" s="30"/>
      <c r="N171" s="30"/>
      <c r="O171" s="30"/>
    </row>
    <row r="172" spans="3:15" ht="15">
      <c r="C172" s="9"/>
      <c r="D172" s="30"/>
      <c r="E172" s="9"/>
      <c r="F172" s="9"/>
      <c r="G172" s="9"/>
      <c r="H172" s="30"/>
      <c r="I172" s="9"/>
      <c r="M172" s="30"/>
      <c r="N172" s="30"/>
      <c r="O172" s="30"/>
    </row>
    <row r="173" spans="3:15" ht="15">
      <c r="C173" s="9"/>
      <c r="D173" s="30"/>
      <c r="E173" s="9"/>
      <c r="F173" s="9"/>
      <c r="G173" s="9"/>
      <c r="H173" s="30"/>
      <c r="I173" s="9"/>
      <c r="M173" s="30"/>
      <c r="N173" s="30"/>
      <c r="O173" s="30"/>
    </row>
    <row r="174" spans="3:15" ht="15">
      <c r="C174" s="9"/>
      <c r="D174" s="30"/>
      <c r="E174" s="9"/>
      <c r="F174" s="9"/>
      <c r="G174" s="9"/>
      <c r="H174" s="30"/>
      <c r="I174" s="9"/>
      <c r="M174" s="30"/>
      <c r="N174" s="30"/>
      <c r="O174" s="30"/>
    </row>
    <row r="175" spans="3:15" ht="15">
      <c r="C175" s="9"/>
      <c r="D175" s="30"/>
      <c r="E175" s="9"/>
      <c r="F175" s="9"/>
      <c r="G175" s="9"/>
      <c r="H175" s="30"/>
      <c r="I175" s="9"/>
      <c r="M175" s="30"/>
      <c r="N175" s="30"/>
      <c r="O175" s="30"/>
    </row>
    <row r="176" spans="3:15" ht="15">
      <c r="C176" s="9"/>
      <c r="D176" s="30"/>
      <c r="E176" s="9"/>
      <c r="F176" s="9"/>
      <c r="G176" s="9"/>
      <c r="H176" s="30"/>
      <c r="I176" s="9"/>
      <c r="M176" s="30"/>
      <c r="N176" s="30"/>
      <c r="O176" s="30"/>
    </row>
    <row r="177" spans="3:15" ht="15">
      <c r="C177" s="9"/>
      <c r="D177" s="30"/>
      <c r="E177" s="9"/>
      <c r="F177" s="9"/>
      <c r="G177" s="9"/>
      <c r="H177" s="30"/>
      <c r="I177" s="9"/>
      <c r="M177" s="30"/>
      <c r="N177" s="30"/>
      <c r="O177" s="30"/>
    </row>
    <row r="178" spans="3:15" ht="15">
      <c r="C178" s="9"/>
      <c r="D178" s="30"/>
      <c r="E178" s="9"/>
      <c r="F178" s="9"/>
      <c r="G178" s="9"/>
      <c r="H178" s="30"/>
      <c r="I178" s="9"/>
      <c r="M178" s="30"/>
      <c r="N178" s="30"/>
      <c r="O178" s="30"/>
    </row>
    <row r="179" spans="3:15" ht="15">
      <c r="C179" s="9"/>
      <c r="D179" s="30"/>
      <c r="E179" s="9"/>
      <c r="F179" s="9"/>
      <c r="G179" s="9"/>
      <c r="H179" s="30"/>
      <c r="I179" s="9"/>
      <c r="M179" s="30"/>
      <c r="N179" s="30"/>
      <c r="O179" s="30"/>
    </row>
    <row r="180" spans="3:15" ht="15">
      <c r="C180" s="9"/>
      <c r="D180" s="30"/>
      <c r="E180" s="9"/>
      <c r="F180" s="9"/>
      <c r="G180" s="9"/>
      <c r="H180" s="30"/>
      <c r="I180" s="9"/>
      <c r="M180" s="30"/>
      <c r="N180" s="30"/>
      <c r="O180" s="30"/>
    </row>
    <row r="181" spans="3:15" ht="15">
      <c r="C181" s="9"/>
      <c r="D181" s="30"/>
      <c r="E181" s="9"/>
      <c r="F181" s="9"/>
      <c r="G181" s="9"/>
      <c r="H181" s="30"/>
      <c r="I181" s="9"/>
      <c r="M181" s="30"/>
      <c r="N181" s="30"/>
      <c r="O181" s="30"/>
    </row>
    <row r="182" spans="3:15" ht="15">
      <c r="C182" s="9"/>
      <c r="D182" s="30"/>
      <c r="E182" s="9"/>
      <c r="F182" s="9"/>
      <c r="G182" s="9"/>
      <c r="H182" s="30"/>
      <c r="I182" s="9"/>
      <c r="M182" s="30"/>
      <c r="N182" s="30"/>
      <c r="O182" s="30"/>
    </row>
    <row r="183" spans="3:15" ht="15">
      <c r="C183" s="9"/>
      <c r="D183" s="30"/>
      <c r="E183" s="9"/>
      <c r="F183" s="9"/>
      <c r="G183" s="9"/>
      <c r="H183" s="30"/>
      <c r="I183" s="9"/>
      <c r="M183" s="30"/>
      <c r="N183" s="30"/>
      <c r="O183" s="30"/>
    </row>
    <row r="184" spans="3:15" ht="15">
      <c r="C184" s="9"/>
      <c r="D184" s="30"/>
      <c r="E184" s="9"/>
      <c r="F184" s="9"/>
      <c r="G184" s="9"/>
      <c r="H184" s="30"/>
      <c r="I184" s="9"/>
      <c r="M184" s="30"/>
      <c r="N184" s="30"/>
      <c r="O184" s="30"/>
    </row>
    <row r="185" spans="3:15" ht="15">
      <c r="C185" s="9"/>
      <c r="D185" s="30"/>
      <c r="E185" s="9"/>
      <c r="F185" s="9"/>
      <c r="G185" s="9"/>
      <c r="H185" s="30"/>
      <c r="I185" s="9"/>
      <c r="M185" s="30"/>
      <c r="N185" s="30"/>
      <c r="O185" s="30"/>
    </row>
    <row r="186" spans="3:15" ht="15">
      <c r="C186" s="9"/>
      <c r="D186" s="30"/>
      <c r="E186" s="9"/>
      <c r="F186" s="9"/>
      <c r="G186" s="9"/>
      <c r="H186" s="30"/>
      <c r="I186" s="9"/>
      <c r="M186" s="30"/>
      <c r="N186" s="30"/>
      <c r="O186" s="30"/>
    </row>
    <row r="187" spans="3:15" ht="15">
      <c r="C187" s="9"/>
      <c r="D187" s="30"/>
      <c r="E187" s="9"/>
      <c r="F187" s="9"/>
      <c r="G187" s="9"/>
      <c r="H187" s="30"/>
      <c r="I187" s="9"/>
      <c r="M187" s="30"/>
      <c r="N187" s="30"/>
      <c r="O187" s="30"/>
    </row>
    <row r="188" spans="3:15" ht="15">
      <c r="C188" s="9"/>
      <c r="D188" s="30"/>
      <c r="E188" s="9"/>
      <c r="F188" s="9"/>
      <c r="G188" s="9"/>
      <c r="H188" s="30"/>
      <c r="I188" s="9"/>
      <c r="M188" s="30"/>
      <c r="N188" s="30"/>
      <c r="O188" s="30"/>
    </row>
    <row r="189" spans="3:15" ht="15">
      <c r="C189" s="9"/>
      <c r="D189" s="30"/>
      <c r="E189" s="9"/>
      <c r="F189" s="9"/>
      <c r="G189" s="9"/>
      <c r="H189" s="30"/>
      <c r="I189" s="9"/>
      <c r="M189" s="30"/>
      <c r="N189" s="30"/>
      <c r="O189" s="30"/>
    </row>
    <row r="190" spans="3:15" ht="15">
      <c r="C190" s="9"/>
      <c r="D190" s="30"/>
      <c r="E190" s="9"/>
      <c r="F190" s="9"/>
      <c r="G190" s="9"/>
      <c r="H190" s="30"/>
      <c r="I190" s="9"/>
      <c r="M190" s="30"/>
      <c r="N190" s="30"/>
      <c r="O190" s="30"/>
    </row>
    <row r="191" spans="3:15" ht="15">
      <c r="C191" s="9"/>
      <c r="D191" s="30"/>
      <c r="E191" s="9"/>
      <c r="F191" s="9"/>
      <c r="G191" s="9"/>
      <c r="H191" s="30"/>
      <c r="I191" s="9"/>
      <c r="M191" s="30"/>
      <c r="N191" s="30"/>
      <c r="O191" s="30"/>
    </row>
    <row r="192" spans="3:15" ht="15">
      <c r="C192" s="9"/>
      <c r="D192" s="30"/>
      <c r="E192" s="9"/>
      <c r="F192" s="9"/>
      <c r="G192" s="9"/>
      <c r="H192" s="30"/>
      <c r="I192" s="9"/>
      <c r="M192" s="30"/>
      <c r="N192" s="30"/>
      <c r="O192" s="30"/>
    </row>
    <row r="193" spans="3:15" ht="15">
      <c r="C193" s="9"/>
      <c r="D193" s="30"/>
      <c r="E193" s="9"/>
      <c r="F193" s="9"/>
      <c r="G193" s="9"/>
      <c r="H193" s="30"/>
      <c r="I193" s="9"/>
      <c r="M193" s="30"/>
      <c r="N193" s="30"/>
      <c r="O193" s="30"/>
    </row>
    <row r="194" spans="3:15" ht="15">
      <c r="C194" s="9"/>
      <c r="D194" s="30"/>
      <c r="E194" s="9"/>
      <c r="F194" s="9"/>
      <c r="G194" s="9"/>
      <c r="H194" s="30"/>
      <c r="I194" s="9"/>
      <c r="M194" s="30"/>
      <c r="N194" s="30"/>
      <c r="O194" s="30"/>
    </row>
    <row r="195" spans="3:15" ht="15">
      <c r="C195" s="9"/>
      <c r="D195" s="30"/>
      <c r="E195" s="9"/>
      <c r="F195" s="9"/>
      <c r="G195" s="9"/>
      <c r="H195" s="30"/>
      <c r="I195" s="9"/>
      <c r="M195" s="30"/>
      <c r="N195" s="30"/>
      <c r="O195" s="30"/>
    </row>
    <row r="196" spans="3:15" ht="15">
      <c r="C196" s="9"/>
      <c r="D196" s="30"/>
      <c r="E196" s="9"/>
      <c r="F196" s="9"/>
      <c r="G196" s="9"/>
      <c r="H196" s="30"/>
      <c r="I196" s="9"/>
      <c r="M196" s="30"/>
      <c r="N196" s="30"/>
      <c r="O196" s="30"/>
    </row>
    <row r="197" spans="3:15" ht="15">
      <c r="C197" s="9"/>
      <c r="D197" s="30"/>
      <c r="E197" s="9"/>
      <c r="F197" s="9"/>
      <c r="G197" s="9"/>
      <c r="H197" s="30"/>
      <c r="I197" s="9"/>
      <c r="M197" s="30"/>
      <c r="N197" s="30"/>
      <c r="O197" s="30"/>
    </row>
    <row r="198" spans="3:15" ht="15">
      <c r="C198" s="9"/>
      <c r="D198" s="30"/>
      <c r="E198" s="9"/>
      <c r="F198" s="9"/>
      <c r="G198" s="9"/>
      <c r="H198" s="30"/>
      <c r="I198" s="9"/>
      <c r="M198" s="30"/>
      <c r="N198" s="30"/>
      <c r="O198" s="30"/>
    </row>
    <row r="199" spans="3:15" ht="15">
      <c r="C199" s="9"/>
      <c r="D199" s="30"/>
      <c r="E199" s="9"/>
      <c r="F199" s="9"/>
      <c r="G199" s="9"/>
      <c r="H199" s="30"/>
      <c r="I199" s="9"/>
      <c r="M199" s="30"/>
      <c r="N199" s="30"/>
      <c r="O199" s="30"/>
    </row>
    <row r="200" spans="3:15" ht="15">
      <c r="C200" s="9"/>
      <c r="D200" s="30"/>
      <c r="E200" s="9"/>
      <c r="F200" s="9"/>
      <c r="G200" s="9"/>
      <c r="H200" s="30"/>
      <c r="I200" s="9"/>
      <c r="M200" s="30"/>
      <c r="N200" s="30"/>
      <c r="O200" s="30"/>
    </row>
    <row r="201" spans="3:15" ht="15">
      <c r="C201" s="9"/>
      <c r="D201" s="30"/>
      <c r="E201" s="9"/>
      <c r="F201" s="9"/>
      <c r="G201" s="9"/>
      <c r="H201" s="30"/>
      <c r="I201" s="9"/>
      <c r="M201" s="30"/>
      <c r="N201" s="30"/>
      <c r="O201" s="30"/>
    </row>
    <row r="202" spans="3:15" ht="15">
      <c r="C202" s="9"/>
      <c r="D202" s="30"/>
      <c r="E202" s="9"/>
      <c r="F202" s="9"/>
      <c r="G202" s="9"/>
      <c r="H202" s="30"/>
      <c r="I202" s="9"/>
      <c r="M202" s="30"/>
      <c r="N202" s="30"/>
      <c r="O202" s="30"/>
    </row>
    <row r="203" spans="3:15" ht="15">
      <c r="C203" s="9"/>
      <c r="D203" s="30"/>
      <c r="E203" s="9"/>
      <c r="F203" s="9"/>
      <c r="G203" s="9"/>
      <c r="H203" s="30"/>
      <c r="I203" s="9"/>
      <c r="M203" s="30"/>
      <c r="N203" s="30"/>
      <c r="O203" s="30"/>
    </row>
    <row r="204" spans="3:15" ht="15">
      <c r="C204" s="9"/>
      <c r="D204" s="30"/>
      <c r="E204" s="9"/>
      <c r="F204" s="9"/>
      <c r="G204" s="9"/>
      <c r="H204" s="30"/>
      <c r="I204" s="9"/>
      <c r="M204" s="30"/>
      <c r="N204" s="30"/>
      <c r="O204" s="30"/>
    </row>
    <row r="205" spans="3:15" ht="15">
      <c r="C205" s="9"/>
      <c r="D205" s="30"/>
      <c r="E205" s="9"/>
      <c r="F205" s="9"/>
      <c r="G205" s="9"/>
      <c r="H205" s="30"/>
      <c r="I205" s="9"/>
      <c r="M205" s="30"/>
      <c r="N205" s="30"/>
      <c r="O205" s="30"/>
    </row>
    <row r="206" spans="3:15" ht="15">
      <c r="C206" s="9"/>
      <c r="D206" s="30"/>
      <c r="E206" s="9"/>
      <c r="F206" s="9"/>
      <c r="G206" s="9"/>
      <c r="H206" s="30"/>
      <c r="I206" s="9"/>
      <c r="M206" s="30"/>
      <c r="N206" s="30"/>
      <c r="O206" s="30"/>
    </row>
    <row r="207" spans="3:15" ht="15">
      <c r="C207" s="9"/>
      <c r="D207" s="30"/>
      <c r="E207" s="9"/>
      <c r="F207" s="9"/>
      <c r="G207" s="9"/>
      <c r="H207" s="30"/>
      <c r="I207" s="9"/>
      <c r="M207" s="30"/>
      <c r="N207" s="30"/>
      <c r="O207" s="30"/>
    </row>
    <row r="208" spans="3:15" ht="15">
      <c r="C208" s="9"/>
      <c r="D208" s="30"/>
      <c r="E208" s="9"/>
      <c r="F208" s="9"/>
      <c r="G208" s="9"/>
      <c r="H208" s="30"/>
      <c r="I208" s="9"/>
      <c r="M208" s="30"/>
      <c r="N208" s="30"/>
      <c r="O208" s="30"/>
    </row>
    <row r="209" spans="3:15" ht="15">
      <c r="C209" s="9"/>
      <c r="D209" s="30"/>
      <c r="E209" s="9"/>
      <c r="F209" s="9"/>
      <c r="G209" s="9"/>
      <c r="H209" s="30"/>
      <c r="I209" s="9"/>
      <c r="M209" s="30"/>
      <c r="N209" s="30"/>
      <c r="O209" s="30"/>
    </row>
    <row r="210" spans="3:15" ht="15">
      <c r="C210" s="9"/>
      <c r="D210" s="30"/>
      <c r="E210" s="9"/>
      <c r="F210" s="9"/>
      <c r="G210" s="9"/>
      <c r="H210" s="30"/>
      <c r="I210" s="9"/>
      <c r="M210" s="30"/>
      <c r="N210" s="30"/>
      <c r="O210" s="30"/>
    </row>
    <row r="211" spans="3:15" ht="15">
      <c r="C211" s="9"/>
      <c r="D211" s="30"/>
      <c r="E211" s="9"/>
      <c r="F211" s="9"/>
      <c r="G211" s="9"/>
      <c r="H211" s="30"/>
      <c r="I211" s="9"/>
      <c r="M211" s="30"/>
      <c r="N211" s="30"/>
      <c r="O211" s="30"/>
    </row>
    <row r="212" spans="3:15" ht="15">
      <c r="C212" s="9"/>
      <c r="D212" s="30"/>
      <c r="E212" s="9"/>
      <c r="F212" s="9"/>
      <c r="G212" s="9"/>
      <c r="H212" s="30"/>
      <c r="I212" s="9"/>
      <c r="M212" s="30"/>
      <c r="N212" s="30"/>
      <c r="O212" s="30"/>
    </row>
    <row r="213" spans="3:15" ht="15">
      <c r="C213" s="9"/>
      <c r="D213" s="30"/>
      <c r="E213" s="9"/>
      <c r="F213" s="9"/>
      <c r="G213" s="9"/>
      <c r="H213" s="30"/>
      <c r="I213" s="9"/>
      <c r="M213" s="30"/>
      <c r="N213" s="30"/>
      <c r="O213" s="30"/>
    </row>
    <row r="214" spans="3:15" ht="15">
      <c r="C214" s="9"/>
      <c r="D214" s="30"/>
      <c r="E214" s="9"/>
      <c r="F214" s="9"/>
      <c r="G214" s="9"/>
      <c r="H214" s="30"/>
      <c r="I214" s="9"/>
      <c r="M214" s="30"/>
      <c r="N214" s="30"/>
      <c r="O214" s="30"/>
    </row>
    <row r="215" spans="3:15" ht="15">
      <c r="C215" s="9"/>
      <c r="D215" s="30"/>
      <c r="E215" s="9"/>
      <c r="F215" s="9"/>
      <c r="G215" s="9"/>
      <c r="H215" s="30"/>
      <c r="I215" s="9"/>
      <c r="M215" s="30"/>
      <c r="N215" s="30"/>
      <c r="O215" s="30"/>
    </row>
    <row r="216" spans="3:15" ht="15">
      <c r="C216" s="9"/>
      <c r="D216" s="30"/>
      <c r="E216" s="9"/>
      <c r="F216" s="9"/>
      <c r="G216" s="9"/>
      <c r="H216" s="30"/>
      <c r="I216" s="9"/>
      <c r="M216" s="30"/>
      <c r="N216" s="30"/>
      <c r="O216" s="30"/>
    </row>
    <row r="217" spans="3:15" ht="15">
      <c r="C217" s="9"/>
      <c r="D217" s="30"/>
      <c r="E217" s="9"/>
      <c r="F217" s="9"/>
      <c r="G217" s="9"/>
      <c r="H217" s="30"/>
      <c r="I217" s="9"/>
      <c r="M217" s="30"/>
      <c r="N217" s="30"/>
      <c r="O217" s="30"/>
    </row>
    <row r="218" spans="3:15" ht="15">
      <c r="C218" s="9"/>
      <c r="D218" s="30"/>
      <c r="E218" s="9"/>
      <c r="F218" s="9"/>
      <c r="G218" s="9"/>
      <c r="H218" s="30"/>
      <c r="I218" s="9"/>
      <c r="M218" s="30"/>
      <c r="N218" s="30"/>
      <c r="O218" s="30"/>
    </row>
    <row r="219" spans="3:15" ht="15">
      <c r="C219" s="9"/>
      <c r="D219" s="30"/>
      <c r="E219" s="9"/>
      <c r="F219" s="9"/>
      <c r="G219" s="9"/>
      <c r="H219" s="30"/>
      <c r="I219" s="9"/>
      <c r="M219" s="30"/>
      <c r="N219" s="30"/>
      <c r="O219" s="30"/>
    </row>
    <row r="220" spans="3:15" ht="15">
      <c r="C220" s="9"/>
      <c r="D220" s="30"/>
      <c r="E220" s="9"/>
      <c r="F220" s="9"/>
      <c r="G220" s="9"/>
      <c r="H220" s="30"/>
      <c r="I220" s="9"/>
      <c r="M220" s="30"/>
      <c r="N220" s="30"/>
      <c r="O220" s="30"/>
    </row>
    <row r="221" spans="3:15" ht="15">
      <c r="C221" s="9"/>
      <c r="D221" s="30"/>
      <c r="E221" s="9"/>
      <c r="F221" s="9"/>
      <c r="G221" s="9"/>
      <c r="H221" s="30"/>
      <c r="I221" s="9"/>
      <c r="M221" s="30"/>
      <c r="N221" s="30"/>
      <c r="O221" s="30"/>
    </row>
    <row r="222" spans="3:15" ht="15">
      <c r="C222" s="9"/>
      <c r="D222" s="30"/>
      <c r="E222" s="9"/>
      <c r="F222" s="9"/>
      <c r="G222" s="9"/>
      <c r="H222" s="30"/>
      <c r="I222" s="9"/>
      <c r="M222" s="30"/>
      <c r="N222" s="30"/>
      <c r="O222" s="30"/>
    </row>
    <row r="223" spans="3:15" ht="15">
      <c r="C223" s="9"/>
      <c r="D223" s="30"/>
      <c r="E223" s="9"/>
      <c r="F223" s="9"/>
      <c r="G223" s="9"/>
      <c r="H223" s="30"/>
      <c r="I223" s="9"/>
      <c r="M223" s="30"/>
      <c r="N223" s="30"/>
      <c r="O223" s="30"/>
    </row>
    <row r="224" spans="3:15" ht="15">
      <c r="C224" s="9"/>
      <c r="D224" s="30"/>
      <c r="E224" s="9"/>
      <c r="F224" s="9"/>
      <c r="G224" s="9"/>
      <c r="H224" s="30"/>
      <c r="I224" s="9"/>
      <c r="M224" s="30"/>
      <c r="N224" s="30"/>
      <c r="O224" s="30"/>
    </row>
    <row r="225" spans="3:15" ht="15">
      <c r="C225" s="9"/>
      <c r="D225" s="30"/>
      <c r="E225" s="9"/>
      <c r="F225" s="9"/>
      <c r="G225" s="9"/>
      <c r="H225" s="30"/>
      <c r="I225" s="9"/>
      <c r="M225" s="30"/>
      <c r="N225" s="30"/>
      <c r="O225" s="30"/>
    </row>
    <row r="226" spans="3:15" ht="15">
      <c r="C226" s="9"/>
      <c r="D226" s="30"/>
      <c r="E226" s="9"/>
      <c r="F226" s="9"/>
      <c r="G226" s="9"/>
      <c r="H226" s="30"/>
      <c r="I226" s="9"/>
      <c r="M226" s="30"/>
      <c r="N226" s="30"/>
      <c r="O226" s="30"/>
    </row>
    <row r="227" spans="3:15" ht="15">
      <c r="C227" s="9"/>
      <c r="D227" s="30"/>
      <c r="E227" s="9"/>
      <c r="F227" s="9"/>
      <c r="G227" s="9"/>
      <c r="H227" s="30"/>
      <c r="I227" s="9"/>
      <c r="M227" s="30"/>
      <c r="N227" s="30"/>
      <c r="O227" s="30"/>
    </row>
    <row r="228" spans="3:15" ht="15">
      <c r="C228" s="9"/>
      <c r="D228" s="30"/>
      <c r="E228" s="9"/>
      <c r="F228" s="9"/>
      <c r="G228" s="9"/>
      <c r="H228" s="30"/>
      <c r="I228" s="9"/>
      <c r="M228" s="30"/>
      <c r="N228" s="30"/>
      <c r="O228" s="30"/>
    </row>
    <row r="229" spans="3:15" ht="15">
      <c r="C229" s="9"/>
      <c r="D229" s="30"/>
      <c r="E229" s="9"/>
      <c r="F229" s="9"/>
      <c r="G229" s="9"/>
      <c r="H229" s="30"/>
      <c r="I229" s="9"/>
      <c r="M229" s="30"/>
      <c r="N229" s="30"/>
      <c r="O229" s="30"/>
    </row>
    <row r="230" spans="3:15" ht="15">
      <c r="C230" s="9"/>
      <c r="D230" s="30"/>
      <c r="E230" s="9"/>
      <c r="F230" s="9"/>
      <c r="G230" s="9"/>
      <c r="H230" s="30"/>
      <c r="I230" s="9"/>
      <c r="M230" s="30"/>
      <c r="N230" s="30"/>
      <c r="O230" s="30"/>
    </row>
    <row r="231" spans="3:15" ht="15">
      <c r="C231" s="9"/>
      <c r="D231" s="30"/>
      <c r="E231" s="9"/>
      <c r="F231" s="9"/>
      <c r="G231" s="9"/>
      <c r="H231" s="30"/>
      <c r="I231" s="9"/>
      <c r="M231" s="30"/>
      <c r="N231" s="30"/>
      <c r="O231" s="30"/>
    </row>
    <row r="232" spans="3:15" ht="15">
      <c r="C232" s="9"/>
      <c r="D232" s="30"/>
      <c r="E232" s="9"/>
      <c r="F232" s="9"/>
      <c r="G232" s="9"/>
      <c r="H232" s="30"/>
      <c r="I232" s="9"/>
      <c r="M232" s="30"/>
      <c r="N232" s="30"/>
      <c r="O232" s="30"/>
    </row>
    <row r="233" spans="3:15" ht="15">
      <c r="C233" s="9"/>
      <c r="D233" s="30"/>
      <c r="E233" s="9"/>
      <c r="F233" s="9"/>
      <c r="G233" s="9"/>
      <c r="H233" s="30"/>
      <c r="I233" s="9"/>
      <c r="M233" s="30"/>
      <c r="N233" s="30"/>
      <c r="O233" s="30"/>
    </row>
    <row r="234" spans="3:15" ht="15">
      <c r="C234" s="9"/>
      <c r="D234" s="30"/>
      <c r="E234" s="9"/>
      <c r="F234" s="9"/>
      <c r="G234" s="9"/>
      <c r="H234" s="30"/>
      <c r="I234" s="9"/>
      <c r="M234" s="30"/>
      <c r="N234" s="30"/>
      <c r="O234" s="30"/>
    </row>
    <row r="235" spans="3:15" ht="15">
      <c r="C235" s="9"/>
      <c r="D235" s="30"/>
      <c r="E235" s="9"/>
      <c r="F235" s="9"/>
      <c r="G235" s="9"/>
      <c r="H235" s="30"/>
      <c r="I235" s="9"/>
      <c r="M235" s="30"/>
      <c r="N235" s="30"/>
      <c r="O235" s="30"/>
    </row>
    <row r="236" spans="3:15" ht="15">
      <c r="C236" s="9"/>
      <c r="D236" s="30"/>
      <c r="E236" s="9"/>
      <c r="F236" s="9"/>
      <c r="G236" s="9"/>
      <c r="H236" s="30"/>
      <c r="I236" s="9"/>
      <c r="M236" s="30"/>
      <c r="N236" s="30"/>
      <c r="O236" s="30"/>
    </row>
    <row r="237" spans="3:15" ht="15">
      <c r="C237" s="9"/>
      <c r="D237" s="30"/>
      <c r="E237" s="9"/>
      <c r="F237" s="9"/>
      <c r="G237" s="9"/>
      <c r="H237" s="30"/>
      <c r="I237" s="9"/>
      <c r="M237" s="30"/>
      <c r="N237" s="30"/>
      <c r="O237" s="30"/>
    </row>
    <row r="238" spans="3:15" ht="15">
      <c r="C238" s="9"/>
      <c r="D238" s="30"/>
      <c r="E238" s="9"/>
      <c r="F238" s="9"/>
      <c r="G238" s="9"/>
      <c r="H238" s="30"/>
      <c r="I238" s="9"/>
      <c r="M238" s="30"/>
      <c r="N238" s="30"/>
      <c r="O238" s="30"/>
    </row>
    <row r="239" spans="3:15" ht="15">
      <c r="C239" s="9"/>
      <c r="D239" s="30"/>
      <c r="E239" s="9"/>
      <c r="F239" s="9"/>
      <c r="G239" s="9"/>
      <c r="H239" s="30"/>
      <c r="I239" s="9"/>
      <c r="M239" s="30"/>
      <c r="N239" s="30"/>
      <c r="O239" s="30"/>
    </row>
    <row r="240" spans="3:15" ht="15">
      <c r="C240" s="9"/>
      <c r="D240" s="30"/>
      <c r="E240" s="9"/>
      <c r="F240" s="9"/>
      <c r="G240" s="9"/>
      <c r="H240" s="30"/>
      <c r="I240" s="9"/>
      <c r="M240" s="30"/>
      <c r="N240" s="30"/>
      <c r="O240" s="30"/>
    </row>
    <row r="241" spans="3:15" ht="15">
      <c r="C241" s="9"/>
      <c r="D241" s="30"/>
      <c r="E241" s="9"/>
      <c r="F241" s="9"/>
      <c r="G241" s="9"/>
      <c r="H241" s="30"/>
      <c r="I241" s="9"/>
      <c r="M241" s="30"/>
      <c r="N241" s="30"/>
      <c r="O241" s="30"/>
    </row>
    <row r="242" spans="3:15" ht="15">
      <c r="C242" s="9"/>
      <c r="D242" s="30"/>
      <c r="E242" s="9"/>
      <c r="F242" s="9"/>
      <c r="G242" s="9"/>
      <c r="H242" s="30"/>
      <c r="I242" s="9"/>
      <c r="M242" s="30"/>
      <c r="N242" s="30"/>
      <c r="O242" s="30"/>
    </row>
    <row r="243" spans="3:15" ht="15">
      <c r="C243" s="9"/>
      <c r="D243" s="30"/>
      <c r="E243" s="9"/>
      <c r="F243" s="9"/>
      <c r="G243" s="9"/>
      <c r="H243" s="30"/>
      <c r="I243" s="9"/>
      <c r="M243" s="30"/>
      <c r="N243" s="30"/>
      <c r="O243" s="30"/>
    </row>
    <row r="244" spans="3:15" ht="15">
      <c r="C244" s="9"/>
      <c r="D244" s="30"/>
      <c r="E244" s="9"/>
      <c r="F244" s="9"/>
      <c r="G244" s="9"/>
      <c r="H244" s="30"/>
      <c r="I244" s="9"/>
      <c r="M244" s="30"/>
      <c r="N244" s="30"/>
      <c r="O244" s="30"/>
    </row>
    <row r="245" spans="3:15" ht="15">
      <c r="C245" s="9"/>
      <c r="D245" s="30"/>
      <c r="E245" s="9"/>
      <c r="F245" s="9"/>
      <c r="G245" s="9"/>
      <c r="H245" s="30"/>
      <c r="I245" s="9"/>
      <c r="M245" s="30"/>
      <c r="N245" s="30"/>
      <c r="O245" s="30"/>
    </row>
    <row r="246" spans="3:15" ht="15">
      <c r="C246" s="9"/>
      <c r="D246" s="30"/>
      <c r="E246" s="9"/>
      <c r="F246" s="9"/>
      <c r="G246" s="9"/>
      <c r="H246" s="30"/>
      <c r="I246" s="9"/>
      <c r="M246" s="30"/>
      <c r="N246" s="30"/>
      <c r="O246" s="30"/>
    </row>
    <row r="247" spans="3:15" ht="15">
      <c r="C247" s="9"/>
      <c r="D247" s="30"/>
      <c r="E247" s="9"/>
      <c r="F247" s="9"/>
      <c r="G247" s="9"/>
      <c r="H247" s="30"/>
      <c r="I247" s="9"/>
      <c r="M247" s="30"/>
      <c r="N247" s="30"/>
      <c r="O247" s="30"/>
    </row>
    <row r="248" spans="3:15" ht="15">
      <c r="C248" s="9"/>
      <c r="D248" s="30"/>
      <c r="E248" s="9"/>
      <c r="F248" s="9"/>
      <c r="G248" s="9"/>
      <c r="H248" s="30"/>
      <c r="I248" s="9"/>
      <c r="M248" s="30"/>
      <c r="N248" s="30"/>
      <c r="O248" s="30"/>
    </row>
    <row r="249" spans="3:15" ht="15">
      <c r="C249" s="9"/>
      <c r="D249" s="30"/>
      <c r="E249" s="9"/>
      <c r="F249" s="9"/>
      <c r="G249" s="9"/>
      <c r="H249" s="30"/>
      <c r="I249" s="9"/>
      <c r="M249" s="30"/>
      <c r="N249" s="30"/>
      <c r="O249" s="30"/>
    </row>
    <row r="250" spans="3:15" ht="15">
      <c r="C250" s="9"/>
      <c r="D250" s="30"/>
      <c r="E250" s="9"/>
      <c r="F250" s="9"/>
      <c r="G250" s="9"/>
      <c r="H250" s="30"/>
      <c r="I250" s="9"/>
      <c r="M250" s="30"/>
      <c r="N250" s="30"/>
      <c r="O250" s="30"/>
    </row>
    <row r="251" spans="3:15" ht="15">
      <c r="C251" s="9"/>
      <c r="D251" s="30"/>
      <c r="E251" s="9"/>
      <c r="F251" s="9"/>
      <c r="G251" s="9"/>
      <c r="H251" s="30"/>
      <c r="I251" s="9"/>
      <c r="M251" s="30"/>
      <c r="N251" s="30"/>
      <c r="O251" s="30"/>
    </row>
    <row r="252" spans="3:15" ht="15">
      <c r="C252" s="9"/>
      <c r="D252" s="30"/>
      <c r="E252" s="9"/>
      <c r="F252" s="9"/>
      <c r="G252" s="9"/>
      <c r="H252" s="30"/>
      <c r="I252" s="9"/>
      <c r="M252" s="30"/>
      <c r="N252" s="30"/>
      <c r="O252" s="30"/>
    </row>
    <row r="253" spans="3:15" ht="15">
      <c r="C253" s="9"/>
      <c r="D253" s="30"/>
      <c r="E253" s="9"/>
      <c r="F253" s="9"/>
      <c r="G253" s="9"/>
      <c r="H253" s="30"/>
      <c r="I253" s="9"/>
      <c r="M253" s="30"/>
      <c r="N253" s="30"/>
      <c r="O253" s="30"/>
    </row>
    <row r="254" spans="3:15" ht="15">
      <c r="C254" s="9"/>
      <c r="D254" s="30"/>
      <c r="E254" s="9"/>
      <c r="F254" s="9"/>
      <c r="G254" s="9"/>
      <c r="H254" s="30"/>
      <c r="I254" s="9"/>
      <c r="M254" s="30"/>
      <c r="N254" s="30"/>
      <c r="O254" s="30"/>
    </row>
    <row r="255" spans="3:15" ht="15">
      <c r="C255" s="9"/>
      <c r="D255" s="30"/>
      <c r="E255" s="9"/>
      <c r="F255" s="9"/>
      <c r="G255" s="9"/>
      <c r="H255" s="30"/>
      <c r="I255" s="9"/>
      <c r="M255" s="30"/>
      <c r="N255" s="30"/>
      <c r="O255" s="30"/>
    </row>
    <row r="256" spans="3:15" ht="15">
      <c r="C256" s="9"/>
      <c r="D256" s="30"/>
      <c r="E256" s="9"/>
      <c r="F256" s="9"/>
      <c r="G256" s="9"/>
      <c r="H256" s="30"/>
      <c r="I256" s="9"/>
      <c r="M256" s="30"/>
      <c r="N256" s="30"/>
      <c r="O256" s="30"/>
    </row>
    <row r="257" spans="3:15" ht="15">
      <c r="C257" s="9"/>
      <c r="D257" s="30"/>
      <c r="E257" s="9"/>
      <c r="F257" s="9"/>
      <c r="G257" s="9"/>
      <c r="H257" s="30"/>
      <c r="I257" s="9"/>
      <c r="M257" s="30"/>
      <c r="N257" s="30"/>
      <c r="O257" s="30"/>
    </row>
    <row r="258" spans="3:15" ht="15">
      <c r="C258" s="9"/>
      <c r="D258" s="30"/>
      <c r="E258" s="9"/>
      <c r="F258" s="9"/>
      <c r="G258" s="9"/>
      <c r="H258" s="30"/>
      <c r="I258" s="9"/>
      <c r="M258" s="30"/>
      <c r="N258" s="30"/>
      <c r="O258" s="30"/>
    </row>
    <row r="259" spans="3:15" ht="15">
      <c r="C259" s="9"/>
      <c r="D259" s="30"/>
      <c r="E259" s="9"/>
      <c r="F259" s="9"/>
      <c r="G259" s="9"/>
      <c r="H259" s="30"/>
      <c r="I259" s="9"/>
      <c r="M259" s="30"/>
      <c r="N259" s="30"/>
      <c r="O259" s="30"/>
    </row>
    <row r="260" spans="3:15" ht="15">
      <c r="C260" s="9"/>
      <c r="D260" s="30"/>
      <c r="E260" s="9"/>
      <c r="F260" s="9"/>
      <c r="G260" s="9"/>
      <c r="H260" s="30"/>
      <c r="I260" s="9"/>
      <c r="M260" s="30"/>
      <c r="N260" s="30"/>
      <c r="O260" s="30"/>
    </row>
    <row r="261" spans="3:15" ht="15">
      <c r="C261" s="9"/>
      <c r="D261" s="30"/>
      <c r="E261" s="9"/>
      <c r="F261" s="9"/>
      <c r="G261" s="9"/>
      <c r="H261" s="30"/>
      <c r="I261" s="9"/>
      <c r="M261" s="30"/>
      <c r="N261" s="30"/>
      <c r="O261" s="30"/>
    </row>
    <row r="262" spans="3:15" ht="15">
      <c r="C262" s="9"/>
      <c r="D262" s="30"/>
      <c r="E262" s="9"/>
      <c r="F262" s="9"/>
      <c r="G262" s="9"/>
      <c r="H262" s="30"/>
      <c r="I262" s="9"/>
      <c r="M262" s="30"/>
      <c r="N262" s="30"/>
      <c r="O262" s="30"/>
    </row>
    <row r="263" spans="3:15" ht="15">
      <c r="C263" s="9"/>
      <c r="D263" s="30"/>
      <c r="E263" s="9"/>
      <c r="F263" s="9"/>
      <c r="G263" s="9"/>
      <c r="H263" s="30"/>
      <c r="I263" s="9"/>
      <c r="M263" s="30"/>
      <c r="N263" s="30"/>
      <c r="O263" s="30"/>
    </row>
    <row r="264" spans="3:15" ht="15">
      <c r="C264" s="9"/>
      <c r="D264" s="30"/>
      <c r="E264" s="9"/>
      <c r="F264" s="9"/>
      <c r="G264" s="9"/>
      <c r="H264" s="30"/>
      <c r="I264" s="9"/>
      <c r="M264" s="30"/>
      <c r="N264" s="30"/>
      <c r="O264" s="30"/>
    </row>
    <row r="265" spans="3:15" ht="15">
      <c r="C265" s="9"/>
      <c r="D265" s="30"/>
      <c r="E265" s="9"/>
      <c r="F265" s="9"/>
      <c r="G265" s="9"/>
      <c r="H265" s="30"/>
      <c r="I265" s="9"/>
      <c r="M265" s="30"/>
      <c r="N265" s="30"/>
      <c r="O265" s="30"/>
    </row>
    <row r="266" spans="3:15" ht="15">
      <c r="C266" s="9"/>
      <c r="D266" s="30"/>
      <c r="E266" s="9"/>
      <c r="F266" s="9"/>
      <c r="G266" s="9"/>
      <c r="H266" s="30"/>
      <c r="I266" s="9"/>
      <c r="M266" s="30"/>
      <c r="N266" s="30"/>
      <c r="O266" s="30"/>
    </row>
    <row r="267" spans="3:15" ht="15">
      <c r="C267" s="9"/>
      <c r="D267" s="30"/>
      <c r="E267" s="9"/>
      <c r="F267" s="9"/>
      <c r="G267" s="9"/>
      <c r="H267" s="30"/>
      <c r="I267" s="9"/>
      <c r="M267" s="30"/>
      <c r="N267" s="30"/>
      <c r="O267" s="30"/>
    </row>
  </sheetData>
  <sheetProtection password="F79C" sheet="1" objects="1" scenarios="1" selectLockedCells="1"/>
  <mergeCells count="23">
    <mergeCell ref="P1:R1"/>
    <mergeCell ref="P130:R130"/>
    <mergeCell ref="P131:R131"/>
    <mergeCell ref="H7:H25"/>
    <mergeCell ref="I7:I25"/>
    <mergeCell ref="J7:J25"/>
    <mergeCell ref="K7:K25"/>
    <mergeCell ref="L7:L25"/>
    <mergeCell ref="M7:M25"/>
    <mergeCell ref="H26:H127"/>
    <mergeCell ref="I26:I127"/>
    <mergeCell ref="J26:J127"/>
    <mergeCell ref="K26:K127"/>
    <mergeCell ref="L26:L127"/>
    <mergeCell ref="M26:M127"/>
    <mergeCell ref="B131:F131"/>
    <mergeCell ref="F3:I4"/>
    <mergeCell ref="B3:C4"/>
    <mergeCell ref="D3:E4"/>
    <mergeCell ref="B1:E1"/>
    <mergeCell ref="B130:F130"/>
    <mergeCell ref="G7:G25"/>
    <mergeCell ref="G26:G127"/>
  </mergeCells>
  <conditionalFormatting sqref="B7:B128">
    <cfRule type="containsBlanks" priority="79" dxfId="35">
      <formula>LEN(TRIM(B7))=0</formula>
    </cfRule>
  </conditionalFormatting>
  <conditionalFormatting sqref="B7:B128">
    <cfRule type="cellIs" priority="74" dxfId="34" operator="greaterThanOrEqual">
      <formula>1</formula>
    </cfRule>
  </conditionalFormatting>
  <conditionalFormatting sqref="P7:P128">
    <cfRule type="notContainsBlanks" priority="46" dxfId="6">
      <formula>LEN(TRIM(P7))&gt;0</formula>
    </cfRule>
    <cfRule type="containsBlanks" priority="47" dxfId="2">
      <formula>LEN(TRIM(P7))=0</formula>
    </cfRule>
  </conditionalFormatting>
  <conditionalFormatting sqref="P7:P128">
    <cfRule type="notContainsBlanks" priority="45" dxfId="4">
      <formula>LEN(TRIM(P7))&gt;0</formula>
    </cfRule>
  </conditionalFormatting>
  <conditionalFormatting sqref="R7:R9">
    <cfRule type="cellIs" priority="43" dxfId="1" operator="equal">
      <formula>"NEVYHOVUJE"</formula>
    </cfRule>
    <cfRule type="cellIs" priority="44" dxfId="0" operator="equal">
      <formula>"VYHOVUJE"</formula>
    </cfRule>
  </conditionalFormatting>
  <conditionalFormatting sqref="R10:R11 R17 R23 R29">
    <cfRule type="cellIs" priority="38" dxfId="1" operator="equal">
      <formula>"NEVYHOVUJE"</formula>
    </cfRule>
    <cfRule type="cellIs" priority="39" dxfId="0" operator="equal">
      <formula>"VYHOVUJE"</formula>
    </cfRule>
  </conditionalFormatting>
  <conditionalFormatting sqref="R12:R13 R18:R19 R24:R25 R30">
    <cfRule type="cellIs" priority="33" dxfId="1" operator="equal">
      <formula>"NEVYHOVUJE"</formula>
    </cfRule>
    <cfRule type="cellIs" priority="34" dxfId="0" operator="equal">
      <formula>"VYHOVUJE"</formula>
    </cfRule>
  </conditionalFormatting>
  <conditionalFormatting sqref="R14:R15 R20:R21 R26:R27">
    <cfRule type="cellIs" priority="28" dxfId="1" operator="equal">
      <formula>"NEVYHOVUJE"</formula>
    </cfRule>
    <cfRule type="cellIs" priority="29" dxfId="0" operator="equal">
      <formula>"VYHOVUJE"</formula>
    </cfRule>
  </conditionalFormatting>
  <conditionalFormatting sqref="R16 R22 R28">
    <cfRule type="cellIs" priority="23" dxfId="1" operator="equal">
      <formula>"NEVYHOVUJE"</formula>
    </cfRule>
    <cfRule type="cellIs" priority="24" dxfId="0" operator="equal">
      <formula>"VYHOVUJE"</formula>
    </cfRule>
  </conditionalFormatting>
  <conditionalFormatting sqref="D9:D24">
    <cfRule type="containsBlanks" priority="22" dxfId="7">
      <formula>LEN(TRIM(D9))=0</formula>
    </cfRule>
  </conditionalFormatting>
  <conditionalFormatting sqref="D7">
    <cfRule type="containsBlanks" priority="21" dxfId="7">
      <formula>LEN(TRIM(D7))=0</formula>
    </cfRule>
  </conditionalFormatting>
  <conditionalFormatting sqref="D8">
    <cfRule type="containsBlanks" priority="20" dxfId="7">
      <formula>LEN(TRIM(D8))=0</formula>
    </cfRule>
  </conditionalFormatting>
  <conditionalFormatting sqref="D12">
    <cfRule type="containsBlanks" priority="19" dxfId="7">
      <formula>LEN(TRIM(D12))=0</formula>
    </cfRule>
  </conditionalFormatting>
  <conditionalFormatting sqref="D25">
    <cfRule type="containsBlanks" priority="18" dxfId="7">
      <formula>LEN(TRIM(D25))=0</formula>
    </cfRule>
  </conditionalFormatting>
  <conditionalFormatting sqref="D11">
    <cfRule type="containsBlanks" priority="16" dxfId="7">
      <formula>LEN(TRIM(D11))=0</formula>
    </cfRule>
  </conditionalFormatting>
  <conditionalFormatting sqref="D24">
    <cfRule type="containsBlanks" priority="15" dxfId="7">
      <formula>LEN(TRIM(D24))=0</formula>
    </cfRule>
  </conditionalFormatting>
  <conditionalFormatting sqref="D25">
    <cfRule type="containsBlanks" priority="14" dxfId="7">
      <formula>LEN(TRIM(D25))=0</formula>
    </cfRule>
  </conditionalFormatting>
  <conditionalFormatting sqref="D26:D56">
    <cfRule type="containsBlanks" priority="13" dxfId="7">
      <formula>LEN(TRIM(D26))=0</formula>
    </cfRule>
  </conditionalFormatting>
  <conditionalFormatting sqref="D57:D113">
    <cfRule type="containsBlanks" priority="12" dxfId="7">
      <formula>LEN(TRIM(D57))=0</formula>
    </cfRule>
  </conditionalFormatting>
  <conditionalFormatting sqref="D114:D118">
    <cfRule type="containsBlanks" priority="11" dxfId="7">
      <formula>LEN(TRIM(D114))=0</formula>
    </cfRule>
  </conditionalFormatting>
  <conditionalFormatting sqref="D126">
    <cfRule type="containsBlanks" priority="10" dxfId="7">
      <formula>LEN(TRIM(D126))=0</formula>
    </cfRule>
  </conditionalFormatting>
  <conditionalFormatting sqref="D119:D125 D127">
    <cfRule type="containsBlanks" priority="9" dxfId="7">
      <formula>LEN(TRIM(D119))=0</formula>
    </cfRule>
  </conditionalFormatting>
  <conditionalFormatting sqref="D128">
    <cfRule type="containsBlanks" priority="8" dxfId="7">
      <formula>LEN(TRIM(D128))=0</formula>
    </cfRule>
  </conditionalFormatting>
  <conditionalFormatting sqref="G7 G26 G128">
    <cfRule type="notContainsBlanks" priority="5" dxfId="6">
      <formula>LEN(TRIM(G7))&gt;0</formula>
    </cfRule>
    <cfRule type="containsBlanks" priority="6" dxfId="2">
      <formula>LEN(TRIM(G7))=0</formula>
    </cfRule>
  </conditionalFormatting>
  <conditionalFormatting sqref="G7 G26 G128">
    <cfRule type="notContainsBlanks" priority="4" dxfId="4">
      <formula>LEN(TRIM(G7))&gt;0</formula>
    </cfRule>
  </conditionalFormatting>
  <conditionalFormatting sqref="G7 G26 G128">
    <cfRule type="notContainsBlanks" priority="3" dxfId="3">
      <formula>LEN(TRIM(G7))&gt;0</formula>
    </cfRule>
    <cfRule type="containsBlanks" priority="7" dxfId="2">
      <formula>LEN(TRIM(G7))=0</formula>
    </cfRule>
  </conditionalFormatting>
  <conditionalFormatting sqref="R31:R128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2">
    <dataValidation type="list" showInputMessage="1" showErrorMessage="1" sqref="I7 I26 I128">
      <formula1>"ANO,NE"</formula1>
    </dataValidation>
    <dataValidation type="list" showInputMessage="1" showErrorMessage="1" sqref="E7:E128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2018-09-17T13:12:57Z</cp:lastPrinted>
  <dcterms:created xsi:type="dcterms:W3CDTF">2014-03-05T12:43:32Z</dcterms:created>
  <dcterms:modified xsi:type="dcterms:W3CDTF">2018-09-17T13:13:37Z</dcterms:modified>
  <cp:category/>
  <cp:version/>
  <cp:contentType/>
  <cp:contentStatus/>
</cp:coreProperties>
</file>