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14295" windowHeight="6555" tabRatio="939" activeTab="0"/>
  </bookViews>
  <sheets>
    <sheet name="Nábytek" sheetId="22" r:id="rId1"/>
  </sheets>
  <definedNames>
    <definedName name="_xlnm.Print_Area" localSheetId="0">'Nábytek'!$B$1:$Q$25</definedName>
    <definedName name="_xlnm.Print_Titles" localSheetId="0">'Nábytek'!$5:$6</definedName>
  </definedNames>
  <calcPr calcId="145621"/>
</workbook>
</file>

<file path=xl/sharedStrings.xml><?xml version="1.0" encoding="utf-8"?>
<sst xmlns="http://schemas.openxmlformats.org/spreadsheetml/2006/main" count="79" uniqueCount="63">
  <si>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</si>
  <si>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</si>
  <si>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</si>
  <si>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</si>
  <si>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</si>
  <si>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</si>
  <si>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</si>
  <si>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</si>
  <si>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</si>
  <si>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</si>
  <si>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</si>
  <si>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</si>
  <si>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</si>
  <si>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</si>
  <si>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Černý odkládací stolek</t>
  </si>
  <si>
    <t>ks</t>
  </si>
  <si>
    <t>Dvoumístná pohovka s područkami relax</t>
  </si>
  <si>
    <t>Nástěnný panel vč. kovových háčků</t>
  </si>
  <si>
    <t>Police kratší do nástěnných panelů</t>
  </si>
  <si>
    <t>Police delší do nástěnných panelů</t>
  </si>
  <si>
    <t>Mobilní zásuvkový kontejner</t>
  </si>
  <si>
    <t>Přístavná komoda s přihrádkami</t>
  </si>
  <si>
    <t>Pracovní stůl delší s přihrádkami</t>
  </si>
  <si>
    <t>Zasedací stůl pro 6 míst</t>
  </si>
  <si>
    <t>Police pod monitor</t>
  </si>
  <si>
    <t>Barový pult k přístavné komodě</t>
  </si>
  <si>
    <t>Kancelářský regál vysoký</t>
  </si>
  <si>
    <t>Kancelářská skříň s dveřmi, vysoká</t>
  </si>
  <si>
    <t>Kancelářská skříň s dveřmi, nízká</t>
  </si>
  <si>
    <t>Věšáková stěna, 4 dvojháčky</t>
  </si>
  <si>
    <t>Konferenční stolek</t>
  </si>
  <si>
    <t>Nábytek pro ZČU  (II.) 041 - 2018 (N-(II.)-041-2018)</t>
  </si>
  <si>
    <t>Priloha_c._1_Kupni_smlouvy_technicka_specifikace_N-(II.)-041-2018</t>
  </si>
  <si>
    <t>Název</t>
  </si>
  <si>
    <t>Měrná jednotka [MJ]</t>
  </si>
  <si>
    <t>Popis</t>
  </si>
  <si>
    <t>Fakturace</t>
  </si>
  <si>
    <t>Společná faktura</t>
  </si>
  <si>
    <t>Obchodní podmínky NAD RÁMEC STANDARDNÍCH 
obchodních podmínek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</si>
  <si>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</si>
  <si>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</si>
  <si>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</si>
  <si>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Ilustrační obrázek</t>
  </si>
  <si>
    <t>š.  1600
hl. 800
v. 1070
3x na sobě pracovní desky LTD 18mm
každá vrstva zakončená zády, mezi sebou 
vytvářejí místo - viz ilustrační obrázek
ABS hrana 2mm
Konstrukce svařovaná, ocel. profily 3mm 50 x 20 mm, 
povrchová úprava práškový lak barva hliník
Možnost výběru barvy - dekoru
Integrovaná skříňka na přívodní kabely</t>
  </si>
  <si>
    <t>U stolního, úložného nábytku kromě standardních barev nutná možnost výběru z těchto barev:
Vybrané části nábytku vícebarevné, základní dekor bílá/šedá/černá + výše uvedené. Dekor bude upřesněn po jednání s vybraným dodavatelem.</t>
  </si>
  <si>
    <t>š. 1580 mm
hl. 730 mm
v. 830 mm
v. sedu 450 mm
v. zad 380 mm
š. područek 120 mm
měkké sedáky a područky, které jsou zhotoveny z bavlněného čalounění (možnost výběru barvy) a výplně z pružné polyuretanové pěny
masivní bukové dřevo, dřevotříska, dřevovláknitá MDF deska, vysoce pružná polyuretanová pěna, bavlněná tkanina 
odolnost vůči prodření (Martindale): min. 60 000
Max. nosnost 250 kg.
Viz ilustrační obrázek.</t>
  </si>
  <si>
    <t>š. 300 mm
v. 450 mm
hl. 300 mm
LTD 25mm
ABS 2mm
Svařovaná čtvercová konstrukce dle obrázku, ocelové jekly hranaté, barva - černá.
Viz ilustrační obrázek.</t>
  </si>
  <si>
    <t>š. 1200 mm
hl. 54 mm
v. 1455 mm
LTD 18 mm. 
ABS hrana 2mm.
3x mezera pro nasouvání polic - viz ilustrační obrázek.
Každá deska 18mm.
Kotveno do stěny (systémová sada: hmoždiny + vruty).
Možnost výběru barvy - dekoru.
Kovové háčky pro zavěšení do mezer v nástěnných panelech.
Možnost posouvání a umisťování.</t>
  </si>
  <si>
    <r>
      <t xml:space="preserve">š. 600 mm
hl. 250 mm
v. 160 mm
LTD 18 mm
ABS 2 mm
</t>
    </r>
    <r>
      <rPr>
        <b/>
        <sz val="11"/>
        <color theme="1"/>
        <rFont val="Calibri"/>
        <family val="2"/>
        <scheme val="minor"/>
      </rPr>
      <t>Nutná kompatibilita s nástěnnými panely  - položka č. 3.</t>
    </r>
  </si>
  <si>
    <r>
      <t xml:space="preserve">š. 1200 mm
hl. 250 mm
v. 160 mm
LTD 18 mm
ABS 2 mm
</t>
    </r>
    <r>
      <rPr>
        <b/>
        <sz val="11"/>
        <color theme="1"/>
        <rFont val="Calibri"/>
        <family val="2"/>
        <scheme val="minor"/>
      </rPr>
      <t>Nutná kompatibilita s nástěnnými panely - položka č. 3.</t>
    </r>
  </si>
  <si>
    <t>š. 400 mm
hl. 600 mm
v. 575 mm
LTD 18 – 20 mm
ABS 2mm
3x zásuvky
Kvalitní kovové dojezdy s tlumičem, doživotní záruka, PUSH systém.
Kolečka pro linoleum, otočná a vybavena brzdou k zajištění proti pohybu při otevírání a zavírání zásuvek. 
Možnost výběru barvy - dekoru.
Záda 18 - 20 mm LTD pohledová.
Viz ilustrační obrázek.</t>
  </si>
  <si>
    <t>š. 1100 mm
hl. 250 – 300 mm
v. 1070 - 1080 mm
Vysoká nosnost polic a pevnost konstrukce.
LTD 18mm - 25mm.
ABS 2mm.
Půda i dno 25mm.
2x Dveře osazeny kvalitním kováním a panty s doživotní zárukou.
Rektifikační kluzáky.
Vnitřní police 25 mm, přestavitelné.
Přihrádky na vrchu komody, výškově se snižující směrem k dvířkám - viz obrázek.
Možnost výběru barvy - dekoru.</t>
  </si>
  <si>
    <t>š. 400 mm
hl. 230 mm
v. 130 mm
LTD 18mm
ABS 2mm
Možnost výběru barvy - dekoru
Použití spolu se stolem s přihrádkami (pol.č. 8)</t>
  </si>
  <si>
    <t>š. 1600  mm
v. 750 mm
hl. 1600 mm
3x na sobě pracovní desky LTD 18mm
ABS hrana 2mm
Konstrukce svařovaná, ocel. profily 3mm 50 x 20 mm, 
povrchová úprava práškový lak barva hliník
Možnost výběru barvy - dekoru
Integrovaná skříňka na přívodní kabely
Nutná kompatibilita s vrstvenými stoly - viz ilustrační obrázek</t>
  </si>
  <si>
    <r>
      <t xml:space="preserve">š. 1200 mm
hl. 530 mm
v. 990 mm
LTD 18mm
ABS 2mm
Možnost výběru barev.
</t>
    </r>
    <r>
      <rPr>
        <b/>
        <sz val="11"/>
        <color theme="1"/>
        <rFont val="Calibri"/>
        <family val="2"/>
        <scheme val="minor"/>
      </rPr>
      <t>Kompatibilita spolu s přístavnou komodou - položka č. 7.</t>
    </r>
  </si>
  <si>
    <t>š. 600 mm
v. 650 - 750 mm
hl. 600 mm
3x na sobě pracovní desky LTD 18mm nebo alternativa
ABS hrana 2mm
Konstrukce svařovaná, ocel. profily 3mm 50 x 20 mm, 
povrchová úprava práškový lak barva hliník
Možnost výběru barvy - dekoru.</t>
  </si>
  <si>
    <t>š. 800 mm
hl. 420 mm
v. 1781 mm
Vysoká nosnost polic a pevnost konstrukce
LTD 18mm a 25 mm
ABS 2mm
Boky 18 mm
Půda i dno 25 mm
4x zesílené police 25mm přestavitelné
Pohledová záda 
Uzamykatelné dveře od dna po půdu cylindrickým zámkem 
3ks klíčů
Dveře osazeny kvalitním kováním a panty s doživotní zárukou.
Kovová madla z leštěného hliníku
Rektifikační kluzáky
Zajištění stability přikotvením do stěny (systémová sada)
Možnost výběr barvy - dekoru
Viz ilustrační obrázek.</t>
  </si>
  <si>
    <t>š. 800 mm
hl. 420 mm
v. 1781 mm
Vysoká nosnost polic a pevnost konstrukce
LTD 18mm a 25 mm
ABS 2mm
Boky 18 mm
Půda i dno 25 mm
4x zesílené police 25mm přestavitelné
Pohledová záda 
Rektifikační kluzáky
Zajišténí stabilty přikotvením dostěny (systémová sada)
Možnost výběr barvy - dekoru
Viz ilustrační obrázek.</t>
  </si>
  <si>
    <t>š. 1200 mm
hl. 400 mm
v. 750 mm
Vysoká nosnost polic a pevnost konstrukce
LTD 18mm a 25 mm
ABS 2mm
Boky 18 mm
Půda i dno 25 mm
3x zesílená police 25mm přestavitelné
Pohledová záda 
Uzamykatelné dveře od dna po půdu cylindrickým zámkem 
3ks klíčů
Dveře osazeny kvalitním kováním a panty s doživotní zárukou.
Kovová madla z leštěného hliníku
Rektifikační kluzáky
Zajištění stability přikotvením do stěny (systémová sada)
Možnost výběru barvy - dekoru
Viz ilustrační obrázek.</t>
  </si>
  <si>
    <t>š. 580 - 620 mm
v. 1800 mm
hl. 18 mm
LTD 18mm, ABS 2mm, Kotveno do stěny.
Systémová sada hmoždiny + vruty.
4 dvojháčky - možnost výběru.
Možnost výběru barvy - dekoru.</t>
  </si>
  <si>
    <t xml:space="preserve">
Dodání do místa plnění do 6 týdnů od dojití výzvy k plnění smlouvy.
 Dodání včetně montáže a ustavení na místě.</t>
  </si>
  <si>
    <t xml:space="preserve">
Ing. Jarmila Ircingová, Ph.D.,
Tel.: 37763 1220</t>
  </si>
  <si>
    <t xml:space="preserve">
Univerzitní 22, 
306 14 Plzeň,
Fakulta ekonomická,
UK 619 - 6.patro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</si>
</sst>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D6F4FE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 style="medium"/>
      <top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0" fontId="11" fillId="6" borderId="14" xfId="0" applyFont="1" applyFill="1" applyBorder="1" applyAlignment="1" applyProtection="1">
      <alignment horizontal="left" vertical="center" wrapText="1"/>
      <protection/>
    </xf>
    <xf numFmtId="0" fontId="11" fillId="6" borderId="15" xfId="0" applyFont="1" applyFill="1" applyBorder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2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2" fillId="4" borderId="19" xfId="0" applyNumberFormat="1" applyFont="1" applyFill="1" applyBorder="1" applyAlignment="1" applyProtection="1">
      <alignment horizontal="center" vertical="center" wrapText="1"/>
      <protection/>
    </xf>
    <xf numFmtId="3" fontId="0" fillId="2" borderId="20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21" xfId="0" applyFill="1" applyBorder="1" applyAlignment="1" applyProtection="1">
      <alignment horizontal="center"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microsoft.com/office/2007/relationships/hdphoto" Target="../media/hdphoto1.wdp" /><Relationship Id="rId11" Type="http://schemas.openxmlformats.org/officeDocument/2006/relationships/image" Target="../media/image10.png" /><Relationship Id="rId12" Type="http://schemas.openxmlformats.org/officeDocument/2006/relationships/image" Target="../media/image11.png" /><Relationship Id="rId13" Type="http://schemas.microsoft.com/office/2007/relationships/hdphoto" Target="../media/hdphoto2.wdp" /><Relationship Id="rId14" Type="http://schemas.openxmlformats.org/officeDocument/2006/relationships/image" Target="../media/image12.png" /><Relationship Id="rId1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4</xdr:row>
      <xdr:rowOff>400050</xdr:rowOff>
    </xdr:from>
    <xdr:to>
      <xdr:col>3</xdr:col>
      <xdr:colOff>219075</xdr:colOff>
      <xdr:row>4</xdr:row>
      <xdr:rowOff>1162050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5950" y="1438275"/>
          <a:ext cx="1333500" cy="7620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3</xdr:col>
      <xdr:colOff>571500</xdr:colOff>
      <xdr:row>4</xdr:row>
      <xdr:rowOff>400050</xdr:rowOff>
    </xdr:from>
    <xdr:to>
      <xdr:col>5</xdr:col>
      <xdr:colOff>752475</xdr:colOff>
      <xdr:row>4</xdr:row>
      <xdr:rowOff>1209675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71875" y="1438275"/>
          <a:ext cx="1428750" cy="8096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6</xdr:col>
      <xdr:colOff>295275</xdr:colOff>
      <xdr:row>6</xdr:row>
      <xdr:rowOff>523875</xdr:rowOff>
    </xdr:from>
    <xdr:to>
      <xdr:col>6</xdr:col>
      <xdr:colOff>3819525</xdr:colOff>
      <xdr:row>6</xdr:row>
      <xdr:rowOff>2743200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05975" y="4210050"/>
          <a:ext cx="3524250" cy="2219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1009650</xdr:colOff>
      <xdr:row>7</xdr:row>
      <xdr:rowOff>123825</xdr:rowOff>
    </xdr:from>
    <xdr:to>
      <xdr:col>6</xdr:col>
      <xdr:colOff>3086100</xdr:colOff>
      <xdr:row>7</xdr:row>
      <xdr:rowOff>1847850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20350" y="6877050"/>
          <a:ext cx="2076450" cy="1724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1209675</xdr:colOff>
      <xdr:row>8</xdr:row>
      <xdr:rowOff>114300</xdr:rowOff>
    </xdr:from>
    <xdr:to>
      <xdr:col>6</xdr:col>
      <xdr:colOff>3305175</xdr:colOff>
      <xdr:row>8</xdr:row>
      <xdr:rowOff>2571750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20375" y="8934450"/>
          <a:ext cx="2095500" cy="2457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390525</xdr:colOff>
      <xdr:row>12</xdr:row>
      <xdr:rowOff>200025</xdr:rowOff>
    </xdr:from>
    <xdr:to>
      <xdr:col>6</xdr:col>
      <xdr:colOff>3600450</xdr:colOff>
      <xdr:row>12</xdr:row>
      <xdr:rowOff>3038475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01225" y="18335625"/>
          <a:ext cx="3209925" cy="2838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342900</xdr:colOff>
      <xdr:row>13</xdr:row>
      <xdr:rowOff>85725</xdr:rowOff>
    </xdr:from>
    <xdr:to>
      <xdr:col>6</xdr:col>
      <xdr:colOff>3781425</xdr:colOff>
      <xdr:row>13</xdr:row>
      <xdr:rowOff>2686050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53600" y="21802725"/>
          <a:ext cx="3438525" cy="2590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333375</xdr:rowOff>
    </xdr:from>
    <xdr:to>
      <xdr:col>6</xdr:col>
      <xdr:colOff>3790950</xdr:colOff>
      <xdr:row>15</xdr:row>
      <xdr:rowOff>2276475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53575" y="26936700"/>
          <a:ext cx="3648075" cy="1943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733425</xdr:colOff>
      <xdr:row>18</xdr:row>
      <xdr:rowOff>295275</xdr:rowOff>
    </xdr:from>
    <xdr:to>
      <xdr:col>6</xdr:col>
      <xdr:colOff>3009900</xdr:colOff>
      <xdr:row>18</xdr:row>
      <xdr:rowOff>3362325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9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10">
                  <a14:imgEffect>
                    <a14:backgroundRemoval t="3497" b="96503" l="7512" r="93427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144125" y="33918525"/>
          <a:ext cx="2276475" cy="3057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838200</xdr:colOff>
      <xdr:row>19</xdr:row>
      <xdr:rowOff>123825</xdr:rowOff>
    </xdr:from>
    <xdr:to>
      <xdr:col>6</xdr:col>
      <xdr:colOff>2781300</xdr:colOff>
      <xdr:row>19</xdr:row>
      <xdr:rowOff>3057525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48900" y="37766625"/>
          <a:ext cx="1943100" cy="2924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323850</xdr:colOff>
      <xdr:row>20</xdr:row>
      <xdr:rowOff>1000125</xdr:rowOff>
    </xdr:from>
    <xdr:to>
      <xdr:col>6</xdr:col>
      <xdr:colOff>3724275</xdr:colOff>
      <xdr:row>20</xdr:row>
      <xdr:rowOff>3352800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2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13">
                  <a14:imgEffect>
                    <a14:backgroundRemoval t="3429" b="96571" l="4743" r="94071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734550" y="41929050"/>
          <a:ext cx="3400425" cy="236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171450</xdr:colOff>
      <xdr:row>4</xdr:row>
      <xdr:rowOff>361950</xdr:rowOff>
    </xdr:from>
    <xdr:to>
      <xdr:col>2</xdr:col>
      <xdr:colOff>1047750</xdr:colOff>
      <xdr:row>4</xdr:row>
      <xdr:rowOff>1095375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6700" y="1400175"/>
          <a:ext cx="1257300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609600</xdr:colOff>
      <xdr:row>11</xdr:row>
      <xdr:rowOff>247650</xdr:rowOff>
    </xdr:from>
    <xdr:to>
      <xdr:col>6</xdr:col>
      <xdr:colOff>3390900</xdr:colOff>
      <xdr:row>11</xdr:row>
      <xdr:rowOff>2638425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20300" y="15420975"/>
          <a:ext cx="2781300" cy="2390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="70" zoomScaleNormal="70" workbookViewId="0" topLeftCell="A11">
      <selection activeCell="O12" sqref="O12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9" customWidth="1"/>
    <col min="4" max="4" width="9.7109375" style="96" customWidth="1"/>
    <col min="5" max="5" width="9.00390625" style="97" customWidth="1"/>
    <col min="6" max="6" width="77.421875" style="9" customWidth="1"/>
    <col min="7" max="7" width="60.7109375" style="9" customWidth="1"/>
    <col min="8" max="8" width="29.140625" style="98" customWidth="1"/>
    <col min="9" max="9" width="23.57421875" style="98" customWidth="1"/>
    <col min="10" max="10" width="21.57421875" style="11" customWidth="1"/>
    <col min="11" max="11" width="18.57421875" style="60" customWidth="1"/>
    <col min="12" max="12" width="24.421875" style="98" customWidth="1"/>
    <col min="13" max="13" width="17.7109375" style="98" hidden="1" customWidth="1"/>
    <col min="14" max="14" width="22.28125" style="60" customWidth="1"/>
    <col min="15" max="15" width="21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3" s="11" customFormat="1" ht="24.6" customHeight="1">
      <c r="B1" s="38" t="s">
        <v>31</v>
      </c>
      <c r="C1" s="38"/>
      <c r="D1" s="38"/>
      <c r="E1" s="38"/>
      <c r="F1" s="9"/>
      <c r="G1" s="9"/>
      <c r="H1" s="9"/>
      <c r="I1" s="9"/>
      <c r="L1" s="9"/>
      <c r="M1" s="9"/>
    </row>
    <row r="2" spans="1:17" s="11" customFormat="1" ht="18.75" customHeight="1">
      <c r="A2" s="10"/>
      <c r="B2" s="10"/>
      <c r="C2" s="9"/>
      <c r="D2" s="7"/>
      <c r="E2" s="8"/>
      <c r="F2" s="9"/>
      <c r="G2" s="9"/>
      <c r="H2" s="9"/>
      <c r="I2" s="10"/>
      <c r="J2" s="10"/>
      <c r="K2" s="10"/>
      <c r="L2" s="9"/>
      <c r="M2" s="9"/>
      <c r="N2" s="10"/>
      <c r="O2" s="39" t="s">
        <v>32</v>
      </c>
      <c r="P2" s="39"/>
      <c r="Q2" s="39"/>
    </row>
    <row r="3" spans="2:17" s="11" customFormat="1" ht="19.9" customHeight="1">
      <c r="B3" s="43"/>
      <c r="C3" s="44" t="s">
        <v>5</v>
      </c>
      <c r="D3" s="45"/>
      <c r="E3" s="45"/>
      <c r="F3" s="45"/>
      <c r="G3" s="45"/>
      <c r="H3" s="46"/>
      <c r="I3" s="46"/>
      <c r="J3" s="46"/>
      <c r="K3" s="47"/>
      <c r="L3" s="48"/>
      <c r="M3" s="48"/>
      <c r="N3" s="47"/>
      <c r="O3" s="47"/>
      <c r="Q3" s="47"/>
    </row>
    <row r="4" spans="2:17" s="11" customFormat="1" ht="19.9" customHeight="1" thickBot="1">
      <c r="B4" s="49"/>
      <c r="C4" s="44" t="s">
        <v>12</v>
      </c>
      <c r="D4" s="45"/>
      <c r="E4" s="45"/>
      <c r="F4" s="45"/>
      <c r="G4" s="45"/>
      <c r="H4" s="45"/>
      <c r="I4" s="47"/>
      <c r="J4" s="47"/>
      <c r="K4" s="47"/>
      <c r="L4" s="9"/>
      <c r="M4" s="9"/>
      <c r="N4" s="47"/>
      <c r="O4" s="47"/>
      <c r="Q4" s="47"/>
    </row>
    <row r="5" spans="2:15" s="11" customFormat="1" ht="121.5" customHeight="1" thickBot="1">
      <c r="B5" s="50" t="s">
        <v>44</v>
      </c>
      <c r="C5" s="50"/>
      <c r="D5" s="50"/>
      <c r="E5" s="50"/>
      <c r="F5" s="50"/>
      <c r="G5" s="51"/>
      <c r="H5" s="15" t="s">
        <v>11</v>
      </c>
      <c r="I5" s="9"/>
      <c r="L5" s="9"/>
      <c r="M5" s="12"/>
      <c r="O5" s="28" t="s">
        <v>11</v>
      </c>
    </row>
    <row r="6" spans="2:17" s="11" customFormat="1" ht="87" customHeight="1" thickBot="1" thickTop="1">
      <c r="B6" s="13" t="s">
        <v>1</v>
      </c>
      <c r="C6" s="29" t="s">
        <v>33</v>
      </c>
      <c r="D6" s="29" t="s">
        <v>0</v>
      </c>
      <c r="E6" s="29" t="s">
        <v>34</v>
      </c>
      <c r="F6" s="29" t="s">
        <v>35</v>
      </c>
      <c r="G6" s="29" t="s">
        <v>42</v>
      </c>
      <c r="H6" s="26" t="s">
        <v>2</v>
      </c>
      <c r="I6" s="29" t="s">
        <v>36</v>
      </c>
      <c r="J6" s="29" t="s">
        <v>38</v>
      </c>
      <c r="K6" s="37" t="s">
        <v>39</v>
      </c>
      <c r="L6" s="29" t="s">
        <v>40</v>
      </c>
      <c r="M6" s="29" t="s">
        <v>41</v>
      </c>
      <c r="N6" s="29" t="s">
        <v>6</v>
      </c>
      <c r="O6" s="25" t="s">
        <v>7</v>
      </c>
      <c r="P6" s="29" t="s">
        <v>8</v>
      </c>
      <c r="Q6" s="29" t="s">
        <v>9</v>
      </c>
    </row>
    <row r="7" spans="1:17" ht="241.5" customHeight="1" thickTop="1">
      <c r="A7" s="52"/>
      <c r="B7" s="53">
        <v>1</v>
      </c>
      <c r="C7" s="54" t="s">
        <v>16</v>
      </c>
      <c r="D7" s="55">
        <v>2</v>
      </c>
      <c r="E7" s="56" t="s">
        <v>15</v>
      </c>
      <c r="F7" s="57" t="s">
        <v>45</v>
      </c>
      <c r="G7" s="57"/>
      <c r="H7" s="32"/>
      <c r="I7" s="58" t="s">
        <v>37</v>
      </c>
      <c r="J7" s="59" t="s">
        <v>60</v>
      </c>
      <c r="K7" s="58" t="s">
        <v>61</v>
      </c>
      <c r="L7" s="58" t="s">
        <v>62</v>
      </c>
      <c r="M7" s="4">
        <f>D7*N7</f>
        <v>26400</v>
      </c>
      <c r="N7" s="17">
        <v>13200</v>
      </c>
      <c r="O7" s="33"/>
      <c r="P7" s="34">
        <f>D7*O7</f>
        <v>0</v>
      </c>
      <c r="Q7" s="21" t="str">
        <f>IF(ISNUMBER(O7),IF(O7&gt;N7,"NEVYHOVUJE","VYHOVUJE")," ")</f>
        <v xml:space="preserve"> </v>
      </c>
    </row>
    <row r="8" spans="2:17" ht="162.75" customHeight="1">
      <c r="B8" s="61">
        <v>2</v>
      </c>
      <c r="C8" s="62" t="s">
        <v>14</v>
      </c>
      <c r="D8" s="63">
        <v>2</v>
      </c>
      <c r="E8" s="64" t="s">
        <v>15</v>
      </c>
      <c r="F8" s="65" t="s">
        <v>46</v>
      </c>
      <c r="G8" s="65"/>
      <c r="H8" s="16"/>
      <c r="I8" s="66"/>
      <c r="J8" s="67"/>
      <c r="K8" s="66"/>
      <c r="L8" s="66"/>
      <c r="M8" s="5">
        <f>D8*N8</f>
        <v>2880</v>
      </c>
      <c r="N8" s="18">
        <v>1440</v>
      </c>
      <c r="O8" s="20"/>
      <c r="P8" s="24">
        <f>D8*O8</f>
        <v>0</v>
      </c>
      <c r="Q8" s="22" t="str">
        <f aca="true" t="shared" si="0" ref="Q8:Q22">IF(ISNUMBER(O8),IF(O8&gt;N8,"NEVYHOVUJE","VYHOVUJE")," ")</f>
        <v xml:space="preserve"> </v>
      </c>
    </row>
    <row r="9" spans="2:17" ht="207" customHeight="1">
      <c r="B9" s="61">
        <v>3</v>
      </c>
      <c r="C9" s="62" t="s">
        <v>17</v>
      </c>
      <c r="D9" s="63">
        <v>13</v>
      </c>
      <c r="E9" s="64" t="s">
        <v>15</v>
      </c>
      <c r="F9" s="65" t="s">
        <v>47</v>
      </c>
      <c r="G9" s="65"/>
      <c r="H9" s="16"/>
      <c r="I9" s="66"/>
      <c r="J9" s="67"/>
      <c r="K9" s="66"/>
      <c r="L9" s="66"/>
      <c r="M9" s="5">
        <f>D9*N9</f>
        <v>61750</v>
      </c>
      <c r="N9" s="18">
        <v>4750</v>
      </c>
      <c r="O9" s="20"/>
      <c r="P9" s="24">
        <f>D9*O9</f>
        <v>0</v>
      </c>
      <c r="Q9" s="22" t="str">
        <f t="shared" si="0"/>
        <v xml:space="preserve"> </v>
      </c>
    </row>
    <row r="10" spans="2:17" ht="143.25" customHeight="1">
      <c r="B10" s="61">
        <v>4</v>
      </c>
      <c r="C10" s="62" t="s">
        <v>18</v>
      </c>
      <c r="D10" s="63">
        <v>13</v>
      </c>
      <c r="E10" s="64" t="s">
        <v>15</v>
      </c>
      <c r="F10" s="65" t="s">
        <v>48</v>
      </c>
      <c r="G10" s="65"/>
      <c r="H10" s="16"/>
      <c r="I10" s="66"/>
      <c r="J10" s="67"/>
      <c r="K10" s="66"/>
      <c r="L10" s="66"/>
      <c r="M10" s="5">
        <f>D10*N10</f>
        <v>7670</v>
      </c>
      <c r="N10" s="18">
        <v>590</v>
      </c>
      <c r="O10" s="20"/>
      <c r="P10" s="24">
        <f>D10*O10</f>
        <v>0</v>
      </c>
      <c r="Q10" s="22" t="str">
        <f t="shared" si="0"/>
        <v xml:space="preserve"> </v>
      </c>
    </row>
    <row r="11" spans="2:17" ht="150" customHeight="1">
      <c r="B11" s="61">
        <v>5</v>
      </c>
      <c r="C11" s="62" t="s">
        <v>19</v>
      </c>
      <c r="D11" s="63">
        <v>26</v>
      </c>
      <c r="E11" s="64" t="s">
        <v>15</v>
      </c>
      <c r="F11" s="65" t="s">
        <v>49</v>
      </c>
      <c r="G11" s="65"/>
      <c r="H11" s="16"/>
      <c r="I11" s="66"/>
      <c r="J11" s="67"/>
      <c r="K11" s="66"/>
      <c r="L11" s="66"/>
      <c r="M11" s="5">
        <f>D11*N11</f>
        <v>18200</v>
      </c>
      <c r="N11" s="18">
        <v>700</v>
      </c>
      <c r="O11" s="20"/>
      <c r="P11" s="24">
        <f>D11*O11</f>
        <v>0</v>
      </c>
      <c r="Q11" s="22" t="str">
        <f t="shared" si="0"/>
        <v xml:space="preserve"> </v>
      </c>
    </row>
    <row r="12" spans="2:17" ht="233.25" customHeight="1">
      <c r="B12" s="61">
        <v>6</v>
      </c>
      <c r="C12" s="62" t="s">
        <v>20</v>
      </c>
      <c r="D12" s="63">
        <v>12</v>
      </c>
      <c r="E12" s="64" t="s">
        <v>15</v>
      </c>
      <c r="F12" s="65" t="s">
        <v>50</v>
      </c>
      <c r="G12" s="65"/>
      <c r="H12" s="16"/>
      <c r="I12" s="66"/>
      <c r="J12" s="67"/>
      <c r="K12" s="66"/>
      <c r="L12" s="66"/>
      <c r="M12" s="5">
        <f>D12*N12</f>
        <v>75600</v>
      </c>
      <c r="N12" s="18">
        <v>6300</v>
      </c>
      <c r="O12" s="20"/>
      <c r="P12" s="24">
        <f>D12*O12</f>
        <v>0</v>
      </c>
      <c r="Q12" s="22" t="str">
        <f t="shared" si="0"/>
        <v xml:space="preserve"> </v>
      </c>
    </row>
    <row r="13" spans="2:17" ht="282" customHeight="1">
      <c r="B13" s="61">
        <v>7</v>
      </c>
      <c r="C13" s="62" t="s">
        <v>21</v>
      </c>
      <c r="D13" s="63">
        <v>8</v>
      </c>
      <c r="E13" s="64" t="s">
        <v>15</v>
      </c>
      <c r="F13" s="65" t="s">
        <v>51</v>
      </c>
      <c r="G13" s="65"/>
      <c r="H13" s="16"/>
      <c r="I13" s="66"/>
      <c r="J13" s="67"/>
      <c r="K13" s="66"/>
      <c r="L13" s="66"/>
      <c r="M13" s="5">
        <f>D13*N13</f>
        <v>51200</v>
      </c>
      <c r="N13" s="18">
        <v>6400</v>
      </c>
      <c r="O13" s="20"/>
      <c r="P13" s="24">
        <f>D13*O13</f>
        <v>0</v>
      </c>
      <c r="Q13" s="22" t="str">
        <f t="shared" si="0"/>
        <v xml:space="preserve"> </v>
      </c>
    </row>
    <row r="14" spans="2:17" ht="219.75" customHeight="1">
      <c r="B14" s="61">
        <v>8</v>
      </c>
      <c r="C14" s="62" t="s">
        <v>22</v>
      </c>
      <c r="D14" s="63">
        <v>12</v>
      </c>
      <c r="E14" s="64" t="s">
        <v>15</v>
      </c>
      <c r="F14" s="65" t="s">
        <v>43</v>
      </c>
      <c r="G14" s="65"/>
      <c r="H14" s="16"/>
      <c r="I14" s="66"/>
      <c r="J14" s="67"/>
      <c r="K14" s="66"/>
      <c r="L14" s="66"/>
      <c r="M14" s="5">
        <f>D14*N14</f>
        <v>108000</v>
      </c>
      <c r="N14" s="18">
        <v>9000</v>
      </c>
      <c r="O14" s="20"/>
      <c r="P14" s="24">
        <f>D14*O14</f>
        <v>0</v>
      </c>
      <c r="Q14" s="22" t="str">
        <f t="shared" si="0"/>
        <v xml:space="preserve"> </v>
      </c>
    </row>
    <row r="15" spans="2:17" ht="165" customHeight="1">
      <c r="B15" s="61">
        <v>9</v>
      </c>
      <c r="C15" s="62" t="s">
        <v>24</v>
      </c>
      <c r="D15" s="63">
        <v>12</v>
      </c>
      <c r="E15" s="64" t="s">
        <v>15</v>
      </c>
      <c r="F15" s="65" t="s">
        <v>52</v>
      </c>
      <c r="G15" s="65"/>
      <c r="H15" s="16"/>
      <c r="I15" s="66"/>
      <c r="J15" s="67"/>
      <c r="K15" s="66"/>
      <c r="L15" s="66"/>
      <c r="M15" s="5">
        <f>D15*N15</f>
        <v>8400</v>
      </c>
      <c r="N15" s="18">
        <v>700</v>
      </c>
      <c r="O15" s="20"/>
      <c r="P15" s="24">
        <f>D15*O15</f>
        <v>0</v>
      </c>
      <c r="Q15" s="22" t="str">
        <f t="shared" si="0"/>
        <v xml:space="preserve"> </v>
      </c>
    </row>
    <row r="16" spans="2:17" ht="210.75" customHeight="1">
      <c r="B16" s="61">
        <v>10</v>
      </c>
      <c r="C16" s="62" t="s">
        <v>23</v>
      </c>
      <c r="D16" s="63">
        <v>1</v>
      </c>
      <c r="E16" s="64" t="s">
        <v>15</v>
      </c>
      <c r="F16" s="65" t="s">
        <v>53</v>
      </c>
      <c r="G16" s="65"/>
      <c r="H16" s="16"/>
      <c r="I16" s="66"/>
      <c r="J16" s="67"/>
      <c r="K16" s="66"/>
      <c r="L16" s="66"/>
      <c r="M16" s="5">
        <f>D16*N16</f>
        <v>10650</v>
      </c>
      <c r="N16" s="18">
        <v>10650</v>
      </c>
      <c r="O16" s="20"/>
      <c r="P16" s="24">
        <f>D16*O16</f>
        <v>0</v>
      </c>
      <c r="Q16" s="22" t="str">
        <f t="shared" si="0"/>
        <v xml:space="preserve"> </v>
      </c>
    </row>
    <row r="17" spans="2:17" ht="155.25" customHeight="1">
      <c r="B17" s="61">
        <v>11</v>
      </c>
      <c r="C17" s="62" t="s">
        <v>25</v>
      </c>
      <c r="D17" s="63">
        <v>2</v>
      </c>
      <c r="E17" s="64" t="s">
        <v>15</v>
      </c>
      <c r="F17" s="65" t="s">
        <v>54</v>
      </c>
      <c r="G17" s="65"/>
      <c r="H17" s="16"/>
      <c r="I17" s="66"/>
      <c r="J17" s="67"/>
      <c r="K17" s="66"/>
      <c r="L17" s="66"/>
      <c r="M17" s="5">
        <f>D17*N17</f>
        <v>4000</v>
      </c>
      <c r="N17" s="18">
        <v>2000</v>
      </c>
      <c r="O17" s="20"/>
      <c r="P17" s="24">
        <f>D17*O17</f>
        <v>0</v>
      </c>
      <c r="Q17" s="22" t="str">
        <f t="shared" si="0"/>
        <v xml:space="preserve"> </v>
      </c>
    </row>
    <row r="18" spans="2:17" ht="186.75" customHeight="1">
      <c r="B18" s="61">
        <v>12</v>
      </c>
      <c r="C18" s="62" t="s">
        <v>30</v>
      </c>
      <c r="D18" s="63">
        <v>4</v>
      </c>
      <c r="E18" s="64" t="s">
        <v>15</v>
      </c>
      <c r="F18" s="65" t="s">
        <v>55</v>
      </c>
      <c r="G18" s="65"/>
      <c r="H18" s="16"/>
      <c r="I18" s="66"/>
      <c r="J18" s="67"/>
      <c r="K18" s="66"/>
      <c r="L18" s="66"/>
      <c r="M18" s="5">
        <f>D18*N18</f>
        <v>20000</v>
      </c>
      <c r="N18" s="18">
        <v>5000</v>
      </c>
      <c r="O18" s="20"/>
      <c r="P18" s="24">
        <f>D18*O18</f>
        <v>0</v>
      </c>
      <c r="Q18" s="22" t="str">
        <f t="shared" si="0"/>
        <v xml:space="preserve"> </v>
      </c>
    </row>
    <row r="19" spans="2:17" ht="316.5" customHeight="1">
      <c r="B19" s="61">
        <v>13</v>
      </c>
      <c r="C19" s="62" t="s">
        <v>27</v>
      </c>
      <c r="D19" s="63">
        <v>9</v>
      </c>
      <c r="E19" s="64" t="s">
        <v>15</v>
      </c>
      <c r="F19" s="65" t="s">
        <v>56</v>
      </c>
      <c r="G19" s="65"/>
      <c r="H19" s="16"/>
      <c r="I19" s="66"/>
      <c r="J19" s="67"/>
      <c r="K19" s="66"/>
      <c r="L19" s="66"/>
      <c r="M19" s="5">
        <f>D19*N19</f>
        <v>51750</v>
      </c>
      <c r="N19" s="18">
        <v>5750</v>
      </c>
      <c r="O19" s="20"/>
      <c r="P19" s="24">
        <f>D19*O19</f>
        <v>0</v>
      </c>
      <c r="Q19" s="22" t="str">
        <f t="shared" si="0"/>
        <v xml:space="preserve"> </v>
      </c>
    </row>
    <row r="20" spans="2:17" ht="258.75" customHeight="1">
      <c r="B20" s="61">
        <v>14</v>
      </c>
      <c r="C20" s="62" t="s">
        <v>26</v>
      </c>
      <c r="D20" s="63">
        <v>5</v>
      </c>
      <c r="E20" s="64" t="s">
        <v>15</v>
      </c>
      <c r="F20" s="65" t="s">
        <v>57</v>
      </c>
      <c r="G20" s="65"/>
      <c r="H20" s="16"/>
      <c r="I20" s="66"/>
      <c r="J20" s="67"/>
      <c r="K20" s="66"/>
      <c r="L20" s="66"/>
      <c r="M20" s="5">
        <f>D20*N20</f>
        <v>21900</v>
      </c>
      <c r="N20" s="18">
        <v>4380</v>
      </c>
      <c r="O20" s="20"/>
      <c r="P20" s="24">
        <f>D20*O20</f>
        <v>0</v>
      </c>
      <c r="Q20" s="22" t="str">
        <f t="shared" si="0"/>
        <v xml:space="preserve"> </v>
      </c>
    </row>
    <row r="21" spans="2:17" ht="330" customHeight="1">
      <c r="B21" s="61">
        <v>15</v>
      </c>
      <c r="C21" s="62" t="s">
        <v>28</v>
      </c>
      <c r="D21" s="63">
        <v>2</v>
      </c>
      <c r="E21" s="64" t="s">
        <v>15</v>
      </c>
      <c r="F21" s="65" t="s">
        <v>58</v>
      </c>
      <c r="G21" s="65"/>
      <c r="H21" s="16"/>
      <c r="I21" s="66"/>
      <c r="J21" s="67"/>
      <c r="K21" s="66"/>
      <c r="L21" s="66"/>
      <c r="M21" s="5">
        <f>D21*N21</f>
        <v>11100</v>
      </c>
      <c r="N21" s="18">
        <v>5550</v>
      </c>
      <c r="O21" s="20"/>
      <c r="P21" s="24">
        <f>D21*O21</f>
        <v>0</v>
      </c>
      <c r="Q21" s="22" t="str">
        <f t="shared" si="0"/>
        <v xml:space="preserve"> </v>
      </c>
    </row>
    <row r="22" spans="2:17" ht="155.25" customHeight="1" thickBot="1">
      <c r="B22" s="68">
        <v>16</v>
      </c>
      <c r="C22" s="69" t="s">
        <v>29</v>
      </c>
      <c r="D22" s="70">
        <v>7</v>
      </c>
      <c r="E22" s="71" t="s">
        <v>15</v>
      </c>
      <c r="F22" s="72" t="s">
        <v>59</v>
      </c>
      <c r="G22" s="72"/>
      <c r="H22" s="35"/>
      <c r="I22" s="73"/>
      <c r="J22" s="74"/>
      <c r="K22" s="73"/>
      <c r="L22" s="73"/>
      <c r="M22" s="6">
        <f>D22*N22</f>
        <v>14000</v>
      </c>
      <c r="N22" s="19">
        <v>2000</v>
      </c>
      <c r="O22" s="27"/>
      <c r="P22" s="36">
        <f>D22*O22</f>
        <v>0</v>
      </c>
      <c r="Q22" s="23" t="str">
        <f t="shared" si="0"/>
        <v xml:space="preserve"> </v>
      </c>
    </row>
    <row r="23" spans="1:17" ht="13.5" customHeight="1" thickBot="1" thickTop="1">
      <c r="A23" s="75"/>
      <c r="B23" s="75"/>
      <c r="C23" s="76"/>
      <c r="D23" s="75"/>
      <c r="E23" s="76"/>
      <c r="F23" s="76"/>
      <c r="G23" s="76"/>
      <c r="H23" s="77"/>
      <c r="I23" s="75"/>
      <c r="J23" s="76"/>
      <c r="K23" s="75"/>
      <c r="L23" s="75"/>
      <c r="M23" s="75"/>
      <c r="N23" s="75"/>
      <c r="O23" s="75"/>
      <c r="P23" s="78"/>
      <c r="Q23" s="75"/>
    </row>
    <row r="24" spans="1:17" ht="60.75" customHeight="1" thickBot="1" thickTop="1">
      <c r="A24" s="79"/>
      <c r="B24" s="42" t="s">
        <v>13</v>
      </c>
      <c r="C24" s="42"/>
      <c r="D24" s="42"/>
      <c r="E24" s="42"/>
      <c r="F24" s="42"/>
      <c r="G24" s="42"/>
      <c r="H24" s="42"/>
      <c r="I24" s="42"/>
      <c r="J24" s="80"/>
      <c r="K24" s="81"/>
      <c r="L24" s="81"/>
      <c r="M24" s="1"/>
      <c r="N24" s="30" t="s">
        <v>4</v>
      </c>
      <c r="O24" s="40" t="s">
        <v>10</v>
      </c>
      <c r="P24" s="82"/>
      <c r="Q24" s="83"/>
    </row>
    <row r="25" spans="1:17" ht="33" customHeight="1" thickBot="1" thickTop="1">
      <c r="A25" s="79"/>
      <c r="B25" s="84" t="s">
        <v>3</v>
      </c>
      <c r="C25" s="84"/>
      <c r="D25" s="84"/>
      <c r="E25" s="84"/>
      <c r="F25" s="84"/>
      <c r="G25" s="84"/>
      <c r="H25" s="84"/>
      <c r="I25" s="85"/>
      <c r="J25" s="14"/>
      <c r="K25" s="2"/>
      <c r="L25" s="2"/>
      <c r="M25" s="3"/>
      <c r="N25" s="31">
        <f>SUM(M7:M22)</f>
        <v>493500</v>
      </c>
      <c r="O25" s="41">
        <f>SUM(P7:P22)</f>
        <v>0</v>
      </c>
      <c r="P25" s="86"/>
      <c r="Q25" s="87"/>
    </row>
    <row r="26" spans="1:17" ht="14.25" customHeight="1" thickTop="1">
      <c r="A26" s="79"/>
      <c r="B26" s="88"/>
      <c r="C26" s="89"/>
      <c r="D26" s="90"/>
      <c r="E26" s="91"/>
      <c r="F26" s="89"/>
      <c r="G26" s="89"/>
      <c r="H26" s="92"/>
      <c r="I26" s="92"/>
      <c r="J26" s="93"/>
      <c r="K26" s="88"/>
      <c r="L26" s="92"/>
      <c r="M26" s="92"/>
      <c r="N26" s="88"/>
      <c r="O26" s="88"/>
      <c r="P26" s="88"/>
      <c r="Q26" s="88"/>
    </row>
    <row r="27" spans="3:13" ht="15">
      <c r="C27" s="11"/>
      <c r="D27" s="60"/>
      <c r="E27" s="11"/>
      <c r="F27" s="11"/>
      <c r="G27" s="11"/>
      <c r="H27" s="60"/>
      <c r="I27" s="60"/>
      <c r="L27" s="60"/>
      <c r="M27" s="60"/>
    </row>
    <row r="28" spans="3:13" ht="15">
      <c r="C28" s="11"/>
      <c r="D28" s="60"/>
      <c r="E28" s="11"/>
      <c r="F28" s="11"/>
      <c r="G28" s="11"/>
      <c r="H28" s="60"/>
      <c r="I28" s="60"/>
      <c r="L28" s="60"/>
      <c r="M28" s="60"/>
    </row>
    <row r="29" spans="2:13" ht="20.25">
      <c r="B29" s="94"/>
      <c r="C29" s="11"/>
      <c r="D29" s="60"/>
      <c r="E29" s="11"/>
      <c r="F29" s="11"/>
      <c r="G29" s="11"/>
      <c r="H29" s="60"/>
      <c r="I29" s="60"/>
      <c r="L29" s="60"/>
      <c r="M29" s="60"/>
    </row>
    <row r="30" spans="2:13" ht="20.25">
      <c r="B30" s="94"/>
      <c r="C30" s="11"/>
      <c r="D30" s="60"/>
      <c r="E30" s="11"/>
      <c r="F30" s="11"/>
      <c r="G30" s="11"/>
      <c r="H30" s="60"/>
      <c r="I30" s="60"/>
      <c r="L30" s="60"/>
      <c r="M30" s="60"/>
    </row>
    <row r="31" spans="2:13" ht="15.75">
      <c r="B31" s="95"/>
      <c r="C31" s="11"/>
      <c r="D31" s="60"/>
      <c r="E31" s="11"/>
      <c r="F31" s="11"/>
      <c r="G31" s="11"/>
      <c r="H31" s="60"/>
      <c r="I31" s="60"/>
      <c r="L31" s="60"/>
      <c r="M31" s="60"/>
    </row>
    <row r="32" spans="3:13" ht="15">
      <c r="C32" s="11"/>
      <c r="D32" s="60"/>
      <c r="E32" s="11"/>
      <c r="F32" s="11"/>
      <c r="G32" s="11"/>
      <c r="H32" s="60"/>
      <c r="I32" s="60"/>
      <c r="L32" s="60"/>
      <c r="M32" s="60"/>
    </row>
    <row r="33" spans="3:13" ht="15">
      <c r="C33" s="11"/>
      <c r="D33" s="60"/>
      <c r="E33" s="11"/>
      <c r="F33" s="11"/>
      <c r="G33" s="11"/>
      <c r="H33" s="60"/>
      <c r="I33" s="60"/>
      <c r="L33" s="60"/>
      <c r="M33" s="60"/>
    </row>
    <row r="34" spans="3:13" ht="15">
      <c r="C34" s="11"/>
      <c r="D34" s="60"/>
      <c r="E34" s="11"/>
      <c r="F34" s="11"/>
      <c r="G34" s="11"/>
      <c r="H34" s="60"/>
      <c r="I34" s="60"/>
      <c r="L34" s="60"/>
      <c r="M34" s="60"/>
    </row>
    <row r="35" spans="3:13" ht="15">
      <c r="C35" s="11"/>
      <c r="D35" s="60"/>
      <c r="E35" s="11"/>
      <c r="F35" s="11"/>
      <c r="G35" s="11"/>
      <c r="H35" s="60"/>
      <c r="I35" s="60"/>
      <c r="L35" s="60"/>
      <c r="M35" s="60"/>
    </row>
    <row r="36" spans="3:13" ht="15">
      <c r="C36" s="11"/>
      <c r="D36" s="60"/>
      <c r="E36" s="11"/>
      <c r="F36" s="11"/>
      <c r="G36" s="11"/>
      <c r="H36" s="60"/>
      <c r="I36" s="60"/>
      <c r="L36" s="60"/>
      <c r="M36" s="60"/>
    </row>
    <row r="37" spans="3:13" ht="15">
      <c r="C37" s="11"/>
      <c r="D37" s="60"/>
      <c r="E37" s="11"/>
      <c r="F37" s="11"/>
      <c r="G37" s="11"/>
      <c r="H37" s="60"/>
      <c r="I37" s="60"/>
      <c r="L37" s="60"/>
      <c r="M37" s="60"/>
    </row>
    <row r="38" spans="3:13" ht="15">
      <c r="C38" s="11"/>
      <c r="D38" s="60"/>
      <c r="E38" s="11"/>
      <c r="F38" s="11"/>
      <c r="G38" s="11"/>
      <c r="H38" s="60"/>
      <c r="I38" s="60"/>
      <c r="L38" s="60"/>
      <c r="M38" s="60"/>
    </row>
    <row r="39" spans="3:13" ht="15">
      <c r="C39" s="11"/>
      <c r="D39" s="60"/>
      <c r="E39" s="11"/>
      <c r="F39" s="11"/>
      <c r="G39" s="11"/>
      <c r="H39" s="60"/>
      <c r="I39" s="60"/>
      <c r="L39" s="60"/>
      <c r="M39" s="60"/>
    </row>
    <row r="40" spans="3:13" ht="15">
      <c r="C40" s="11"/>
      <c r="D40" s="60"/>
      <c r="E40" s="11"/>
      <c r="F40" s="11"/>
      <c r="G40" s="11"/>
      <c r="H40" s="60"/>
      <c r="I40" s="60"/>
      <c r="L40" s="60"/>
      <c r="M40" s="60"/>
    </row>
    <row r="41" spans="3:13" ht="15">
      <c r="C41" s="11"/>
      <c r="D41" s="60"/>
      <c r="E41" s="11"/>
      <c r="F41" s="11"/>
      <c r="G41" s="11"/>
      <c r="H41" s="60"/>
      <c r="I41" s="60"/>
      <c r="L41" s="60"/>
      <c r="M41" s="60"/>
    </row>
    <row r="42" spans="3:13" ht="15">
      <c r="C42" s="11"/>
      <c r="D42" s="60"/>
      <c r="E42" s="11"/>
      <c r="F42" s="11"/>
      <c r="G42" s="11"/>
      <c r="H42" s="60"/>
      <c r="I42" s="60"/>
      <c r="L42" s="60"/>
      <c r="M42" s="60"/>
    </row>
    <row r="43" spans="3:13" ht="15">
      <c r="C43" s="11"/>
      <c r="D43" s="60"/>
      <c r="E43" s="11"/>
      <c r="F43" s="11"/>
      <c r="G43" s="11"/>
      <c r="H43" s="60"/>
      <c r="I43" s="60"/>
      <c r="L43" s="60"/>
      <c r="M43" s="60"/>
    </row>
    <row r="44" spans="3:13" ht="15">
      <c r="C44" s="11"/>
      <c r="D44" s="60"/>
      <c r="E44" s="11"/>
      <c r="F44" s="11"/>
      <c r="G44" s="11"/>
      <c r="H44" s="60"/>
      <c r="I44" s="60"/>
      <c r="L44" s="60"/>
      <c r="M44" s="60"/>
    </row>
    <row r="45" spans="3:13" ht="15">
      <c r="C45" s="11"/>
      <c r="D45" s="60"/>
      <c r="E45" s="11"/>
      <c r="F45" s="11"/>
      <c r="G45" s="11"/>
      <c r="H45" s="60"/>
      <c r="I45" s="60"/>
      <c r="L45" s="60"/>
      <c r="M45" s="60"/>
    </row>
    <row r="46" spans="3:13" ht="15">
      <c r="C46" s="11"/>
      <c r="D46" s="60"/>
      <c r="E46" s="11"/>
      <c r="F46" s="11"/>
      <c r="G46" s="11"/>
      <c r="H46" s="60"/>
      <c r="I46" s="60"/>
      <c r="L46" s="60"/>
      <c r="M46" s="60"/>
    </row>
    <row r="47" spans="3:13" ht="15">
      <c r="C47" s="11"/>
      <c r="D47" s="60"/>
      <c r="E47" s="11"/>
      <c r="F47" s="11"/>
      <c r="G47" s="11"/>
      <c r="H47" s="60"/>
      <c r="I47" s="60"/>
      <c r="L47" s="60"/>
      <c r="M47" s="60"/>
    </row>
    <row r="48" spans="3:13" ht="15">
      <c r="C48" s="11"/>
      <c r="D48" s="60"/>
      <c r="E48" s="11"/>
      <c r="F48" s="11"/>
      <c r="G48" s="11"/>
      <c r="H48" s="60"/>
      <c r="I48" s="60"/>
      <c r="L48" s="60"/>
      <c r="M48" s="60"/>
    </row>
    <row r="49" spans="3:13" ht="15">
      <c r="C49" s="11"/>
      <c r="D49" s="60"/>
      <c r="E49" s="11"/>
      <c r="F49" s="11"/>
      <c r="G49" s="11"/>
      <c r="H49" s="60"/>
      <c r="I49" s="60"/>
      <c r="L49" s="60"/>
      <c r="M49" s="60"/>
    </row>
    <row r="50" spans="3:13" ht="15">
      <c r="C50" s="11"/>
      <c r="D50" s="60"/>
      <c r="E50" s="11"/>
      <c r="F50" s="11"/>
      <c r="G50" s="11"/>
      <c r="H50" s="60"/>
      <c r="I50" s="60"/>
      <c r="L50" s="60"/>
      <c r="M50" s="60"/>
    </row>
    <row r="51" spans="3:13" ht="15">
      <c r="C51" s="11"/>
      <c r="D51" s="60"/>
      <c r="E51" s="11"/>
      <c r="F51" s="11"/>
      <c r="G51" s="11"/>
      <c r="H51" s="60"/>
      <c r="I51" s="60"/>
      <c r="L51" s="60"/>
      <c r="M51" s="60"/>
    </row>
    <row r="52" spans="3:13" ht="15">
      <c r="C52" s="11"/>
      <c r="D52" s="60"/>
      <c r="E52" s="11"/>
      <c r="F52" s="11"/>
      <c r="G52" s="11"/>
      <c r="H52" s="60"/>
      <c r="I52" s="60"/>
      <c r="L52" s="60"/>
      <c r="M52" s="60"/>
    </row>
    <row r="53" spans="3:13" ht="15">
      <c r="C53" s="11"/>
      <c r="D53" s="60"/>
      <c r="E53" s="11"/>
      <c r="F53" s="11"/>
      <c r="G53" s="11"/>
      <c r="H53" s="60"/>
      <c r="I53" s="60"/>
      <c r="L53" s="60"/>
      <c r="M53" s="60"/>
    </row>
    <row r="54" spans="3:13" ht="15">
      <c r="C54" s="11"/>
      <c r="D54" s="60"/>
      <c r="E54" s="11"/>
      <c r="F54" s="11"/>
      <c r="G54" s="11"/>
      <c r="H54" s="60"/>
      <c r="I54" s="60"/>
      <c r="L54" s="60"/>
      <c r="M54" s="60"/>
    </row>
    <row r="55" spans="3:13" ht="15">
      <c r="C55" s="11"/>
      <c r="D55" s="60"/>
      <c r="E55" s="11"/>
      <c r="F55" s="11"/>
      <c r="G55" s="11"/>
      <c r="H55" s="60"/>
      <c r="I55" s="60"/>
      <c r="L55" s="60"/>
      <c r="M55" s="60"/>
    </row>
    <row r="56" spans="3:13" ht="15">
      <c r="C56" s="11"/>
      <c r="D56" s="60"/>
      <c r="E56" s="11"/>
      <c r="F56" s="11"/>
      <c r="G56" s="11"/>
      <c r="H56" s="60"/>
      <c r="I56" s="60"/>
      <c r="L56" s="60"/>
      <c r="M56" s="60"/>
    </row>
    <row r="57" spans="3:13" ht="15">
      <c r="C57" s="11"/>
      <c r="D57" s="60"/>
      <c r="E57" s="11"/>
      <c r="F57" s="11"/>
      <c r="G57" s="11"/>
      <c r="H57" s="60"/>
      <c r="I57" s="60"/>
      <c r="L57" s="60"/>
      <c r="M57" s="60"/>
    </row>
    <row r="58" spans="3:13" ht="15">
      <c r="C58" s="11"/>
      <c r="D58" s="60"/>
      <c r="E58" s="11"/>
      <c r="F58" s="11"/>
      <c r="G58" s="11"/>
      <c r="H58" s="60"/>
      <c r="I58" s="60"/>
      <c r="L58" s="60"/>
      <c r="M58" s="60"/>
    </row>
  </sheetData>
  <sheetProtection password="F79C" sheet="1" objects="1" scenarios="1" selectLockedCells="1"/>
  <mergeCells count="11">
    <mergeCell ref="B1:E1"/>
    <mergeCell ref="O2:Q2"/>
    <mergeCell ref="B25:H25"/>
    <mergeCell ref="O24:Q24"/>
    <mergeCell ref="O25:Q25"/>
    <mergeCell ref="B24:I24"/>
    <mergeCell ref="I7:I22"/>
    <mergeCell ref="J7:J22"/>
    <mergeCell ref="B5:G5"/>
    <mergeCell ref="K7:K22"/>
    <mergeCell ref="L7:L22"/>
  </mergeCells>
  <conditionalFormatting sqref="B7:B22 D7:D15 D17:D22">
    <cfRule type="containsBlanks" priority="47" dxfId="0">
      <formula>LEN(TRIM(B7))=0</formula>
    </cfRule>
  </conditionalFormatting>
  <conditionalFormatting sqref="B7:B22">
    <cfRule type="cellIs" priority="42" dxfId="21" operator="greaterThanOrEqual">
      <formula>1</formula>
    </cfRule>
  </conditionalFormatting>
  <conditionalFormatting sqref="Q7">
    <cfRule type="cellIs" priority="20" dxfId="18" operator="equal">
      <formula>"NEVYHOVUJE"</formula>
    </cfRule>
    <cfRule type="cellIs" priority="21" dxfId="17" operator="equal">
      <formula>"VYHOVUJE"</formula>
    </cfRule>
  </conditionalFormatting>
  <conditionalFormatting sqref="Q8:Q22">
    <cfRule type="cellIs" priority="18" dxfId="18" operator="equal">
      <formula>"NEVYHOVUJE"</formula>
    </cfRule>
    <cfRule type="cellIs" priority="19" dxfId="17" operator="equal">
      <formula>"VYHOVUJE"</formula>
    </cfRule>
  </conditionalFormatting>
  <conditionalFormatting sqref="H7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">
    <cfRule type="notContainsBlanks" priority="14" dxfId="1">
      <formula>LEN(TRIM(H7))&gt;0</formula>
    </cfRule>
  </conditionalFormatting>
  <conditionalFormatting sqref="H7">
    <cfRule type="notContainsBlanks" priority="13" dxfId="8">
      <formula>LEN(TRIM(H7))&gt;0</formula>
    </cfRule>
    <cfRule type="containsBlanks" priority="17" dxfId="2">
      <formula>LEN(TRIM(H7))=0</formula>
    </cfRule>
  </conditionalFormatting>
  <conditionalFormatting sqref="H8:H22">
    <cfRule type="notContainsBlanks" priority="10" dxfId="3">
      <formula>LEN(TRIM(H8))&gt;0</formula>
    </cfRule>
    <cfRule type="containsBlanks" priority="11" dxfId="2">
      <formula>LEN(TRIM(H8))=0</formula>
    </cfRule>
  </conditionalFormatting>
  <conditionalFormatting sqref="H8:H22">
    <cfRule type="notContainsBlanks" priority="9" dxfId="1">
      <formula>LEN(TRIM(H8))&gt;0</formula>
    </cfRule>
  </conditionalFormatting>
  <conditionalFormatting sqref="H8:H22">
    <cfRule type="notContainsBlanks" priority="8" dxfId="8">
      <formula>LEN(TRIM(H8))&gt;0</formula>
    </cfRule>
    <cfRule type="containsBlanks" priority="12" dxfId="2">
      <formula>LEN(TRIM(H8))=0</formula>
    </cfRule>
  </conditionalFormatting>
  <conditionalFormatting sqref="O7">
    <cfRule type="notContainsBlanks" priority="6" dxfId="3">
      <formula>LEN(TRIM(O7))&gt;0</formula>
    </cfRule>
    <cfRule type="containsBlanks" priority="7" dxfId="2">
      <formula>LEN(TRIM(O7))=0</formula>
    </cfRule>
  </conditionalFormatting>
  <conditionalFormatting sqref="O7">
    <cfRule type="notContainsBlanks" priority="5" dxfId="1">
      <formula>LEN(TRIM(O7))&gt;0</formula>
    </cfRule>
  </conditionalFormatting>
  <conditionalFormatting sqref="O8:O22">
    <cfRule type="notContainsBlanks" priority="3" dxfId="3">
      <formula>LEN(TRIM(O8))&gt;0</formula>
    </cfRule>
    <cfRule type="containsBlanks" priority="4" dxfId="2">
      <formula>LEN(TRIM(O8))=0</formula>
    </cfRule>
  </conditionalFormatting>
  <conditionalFormatting sqref="O8:O22">
    <cfRule type="notContainsBlanks" priority="2" dxfId="1">
      <formula>LEN(TRIM(O8))&gt;0</formula>
    </cfRule>
  </conditionalFormatting>
  <conditionalFormatting sqref="D16">
    <cfRule type="containsBlanks" priority="1" dxfId="0">
      <formula>LEN(TRIM(D16))=0</formula>
    </cfRule>
  </conditionalFormatting>
  <dataValidations count="1">
    <dataValidation type="list" showInputMessage="1" showErrorMessage="1" sqref="E7:E22">
      <formula1>"ks,bal,sada,"</formula1>
    </dataValidation>
  </dataValidations>
  <printOptions/>
  <pageMargins left="0.1968503937007874" right="0.1968503937007874" top="0.15748031496062992" bottom="0.3937007874015748" header="0.15748031496062992" footer="0.15748031496062992"/>
  <pageSetup horizontalDpi="600" verticalDpi="600" orientation="landscape" paperSize="8" scale="40" r:id="rId2"/>
  <headerFooter>
    <oddFooter>&amp;C&amp;P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2018-09-21T07:25:10Z</cp:lastPrinted>
  <dcterms:created xsi:type="dcterms:W3CDTF">2014-03-05T12:43:32Z</dcterms:created>
  <dcterms:modified xsi:type="dcterms:W3CDTF">2018-09-25T08:53:26Z</dcterms:modified>
  <cp:category/>
  <cp:version/>
  <cp:contentType/>
  <cp:contentStatus/>
</cp:coreProperties>
</file>